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 521/521 - Publicare/Ghidul Solicitantului 521/"/>
    </mc:Choice>
  </mc:AlternateContent>
  <xr:revisionPtr revIDLastSave="373" documentId="13_ncr:1_{44995651-789F-4195-B418-AD10DAA04B50}" xr6:coauthVersionLast="47" xr6:coauthVersionMax="47" xr10:uidLastSave="{60DA6D0B-6DD6-4737-95B0-20BE0B46CDD7}"/>
  <bookViews>
    <workbookView xWindow="3180" yWindow="8724" windowWidth="17280" windowHeight="8964"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12" l="1"/>
  <c r="C87" i="12"/>
  <c r="C6" i="12" l="1"/>
  <c r="C5" i="12" l="1"/>
  <c r="C92" i="12"/>
  <c r="C78" i="12"/>
  <c r="C98" i="12"/>
  <c r="C77" i="12" l="1"/>
  <c r="C76" i="12" l="1"/>
  <c r="C101" i="12" s="1"/>
  <c r="C75" i="12" l="1"/>
</calcChain>
</file>

<file path=xl/sharedStrings.xml><?xml version="1.0" encoding="utf-8"?>
<sst xmlns="http://schemas.openxmlformats.org/spreadsheetml/2006/main" count="198" uniqueCount="157">
  <si>
    <t>1.1.</t>
  </si>
  <si>
    <t>1.2.</t>
  </si>
  <si>
    <t>4</t>
  </si>
  <si>
    <t>TOTAL (punctaj)</t>
  </si>
  <si>
    <t>1.3.</t>
  </si>
  <si>
    <t>1</t>
  </si>
  <si>
    <t>Punctaj maxim</t>
  </si>
  <si>
    <t>MATURITATEA PROIECTULUI</t>
  </si>
  <si>
    <t>Capacitatea operațională a solicitantului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</si>
  <si>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</si>
  <si>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</si>
  <si>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</si>
  <si>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</si>
  <si>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formularul cererii de finantare</t>
  </si>
  <si>
    <t>a. Populația deservită de drumul(rile) județen(e) ce fac obiectul proiectului (conform celor mai recente date INS)  ≥ 30.000 persoane</t>
  </si>
  <si>
    <t xml:space="preserve">Asigurarea conectivitatii multimodale </t>
  </si>
  <si>
    <t xml:space="preserve">Tipul conectivității la TEN-T </t>
  </si>
  <si>
    <t>a. conectivitate directa</t>
  </si>
  <si>
    <t>b. conectivitate indirecta</t>
  </si>
  <si>
    <t>1.4.</t>
  </si>
  <si>
    <t>1.5.</t>
  </si>
  <si>
    <t>1.6.</t>
  </si>
  <si>
    <t>Impactul proiectului în regiune, în mai mult de un județ</t>
  </si>
  <si>
    <t>1.7.</t>
  </si>
  <si>
    <t>Asigurarea creșterii portanței traseului/drum județean*</t>
  </si>
  <si>
    <t>1.8.</t>
  </si>
  <si>
    <t>Asigurarea creșterii siguranței rutiere pe traseul/drum județean</t>
  </si>
  <si>
    <t>1.9.</t>
  </si>
  <si>
    <t>Stimularea transportului public</t>
  </si>
  <si>
    <t>1.10.</t>
  </si>
  <si>
    <t>Proiectul vizează un drum județean/traseu care asigură accesul zonelor rurale către zone urbane</t>
  </si>
  <si>
    <t>1.11.</t>
  </si>
  <si>
    <t>a. drumul(rile) județen(e) ce fac obiectul proiectului are(au) un trafic existent egal sau peste 2000   de vehicule etalon pe zi</t>
  </si>
  <si>
    <t>1.12</t>
  </si>
  <si>
    <t>3</t>
  </si>
  <si>
    <t>3.1</t>
  </si>
  <si>
    <t>CALITATEA SI SUSTENABILITATEA PROIECTULUI</t>
  </si>
  <si>
    <t>Calitatea Studiului de trafic</t>
  </si>
  <si>
    <t>3.1.2</t>
  </si>
  <si>
    <t>3.2.</t>
  </si>
  <si>
    <t>Calitatea bugetului, concordanța buget/deviz (*)</t>
  </si>
  <si>
    <t>Solicitantul identifică şi detaliază posibile riscuri în implementarea proiectului iar mecanismele de gestionare sunt  satisfăcătoare</t>
  </si>
  <si>
    <t xml:space="preserve">Resursele materiale şi umane (echipa de proiect) sunt clar definite şi sunt adecvate pentru implementarea proiectului, iar echipa de proiect propusă are experiența, competențele profesionale și calificările necesare pentru domeniul în care se încadrează proiectul. </t>
  </si>
  <si>
    <t>3.4</t>
  </si>
  <si>
    <t>studiul de trafic</t>
  </si>
  <si>
    <t>1.13</t>
  </si>
  <si>
    <t>3.3</t>
  </si>
  <si>
    <t xml:space="preserve">Contribuţia proiectului la realizarea obiectivelor specifice </t>
  </si>
  <si>
    <t xml:space="preserve">a. Cel puțin unul dintre drumurile județene ce fac obiectul proiectului asigură accesul către un municipiu reședință de județ </t>
  </si>
  <si>
    <t>b. Cel puțin unul dintre drumurile județene ce fac obiectul proiectului asigură accesul către cel puțin un oraș*</t>
  </si>
  <si>
    <t xml:space="preserve">RESPECTAREA PRINCIPIILOR ORIZONTALE </t>
  </si>
  <si>
    <t xml:space="preserve">Se va verifica  in baza informatiilor solicitantului si datelor din documentația tehnico-economică. Se vor puncta traseele deservite deja de transport public în comun sau care sunt propuse pentru înființare trasee de transpot public în comun și pentru care sunt prevăzute în proiect modernizarea/construirea alveolelor pentru stații de pasageri. </t>
  </si>
  <si>
    <t>Creșterea gradului de accesibilitate a zonelor rurale și urbane situate în proximitatea rețelei TEN T prin modernizarea drumurilor județene*</t>
  </si>
  <si>
    <t xml:space="preserve"> Formularul cererii de finantare, documentația tehnico-economică și adresa emisă de Institutul Național de Statistică</t>
  </si>
  <si>
    <t>Se va verifica în baza informațiilor furnizate de solicitant si a hartilor privind coridoarele TEN-T urmand link: https://mtransporturi.maps.arcgis.com/apps/webappviewer/index.html?id=4e84b8ff37de48c6a001c0bae9974693 
Se va puncta dacă cel puțin un traseu propus prin proiect asigură conectivitate atât la reteaua TEN-T rutieră cît și la cel puțin o gară sau haltă situată pe un coridor TEN-T feroviar sau un aeroport din rețeaua TEN-T aerian. Punctarea se va face dacă distanța de la traseu până la gară/haltă/aeroport este de maxim 5 km iar accesul este asigurat pe cale rutieră prin intermediul uui drum comunal, stradă, drum județean, drum național.</t>
  </si>
  <si>
    <t>Formularul cererii de finanțare.</t>
  </si>
  <si>
    <t xml:space="preserve">Formularul cererii de finanțare, avizul Ministerului Transporturilor </t>
  </si>
  <si>
    <t>Formularul cererii de finanțare și documentația tehnico-economică</t>
  </si>
  <si>
    <t xml:space="preserve">Se va verifica în baza informațiilor din cererea de finanțare și a datelor din documentația tehnico-economică. Punctarea se face ținând cont de raportul dintre  numărul de stații de alimentare cu combustibili alternativi propus și lungimea totală a tuturor tronsoanelor de drum județean propuse spre construire/modernizare/reabilitare în cadrul componentelor cererii de finanțare. </t>
  </si>
  <si>
    <t>Caracterul de unică legătură sau cea mai economică a comunităților aflate pe traseul respectiv cu coridorul TEN T</t>
  </si>
  <si>
    <t xml:space="preserve">Formularul cererii de finanțare, documente justificative (pentru cazul 2b.) </t>
  </si>
  <si>
    <t>Formularul cererii de finanțare și documentația tehnico-economică, documente justificative traseu deservit de transport public de călători</t>
  </si>
  <si>
    <t>Se va verifica  in baza informatiilor solicitantului, documentatiei tehnico-economice si hartilor (ex: Google). Se verifică dacă tronsonul de drum județean asigură accesul direct către localitatea urbană sau atinge o zonă limitrofă acesteia respectiv, la o distanță de maxim 5 km iar accesul este asigurat pe cale rutieră prin intermediul unui drum comunal, stradă, drum județean, drum național.</t>
  </si>
  <si>
    <t>Proiectul vizează un drum județean/traseu care are, conform studiului de trafic, un trafic auto relevant (in cazul traseelor se va puncta valoarea maximă pe un sector, iar în cazul drumurilor/nodurilor nou construite se va utiliza prognoza fundamentată în studiul de trafic)</t>
  </si>
  <si>
    <t>Formularul cererii de finanțare și studiul de trafic</t>
  </si>
  <si>
    <t>Formularul cererii de finanțare, documentația tehnico-economică</t>
  </si>
  <si>
    <t>Formularul cererii de finanțare, adresa INS</t>
  </si>
  <si>
    <t>b.  Proiectul va asigura accesibilitatea unor comunități defavorizate, marginalizate, inclusiv populația roma</t>
  </si>
  <si>
    <t xml:space="preserve">Piste de biciliști nou construite sau modernizate, în lungime însumată de minim  5 km și/sau trotuare/trasee pietonale </t>
  </si>
  <si>
    <t>Se va verifica  în baza informatiilor solicitantului si documentatia tehnico-economica.</t>
  </si>
  <si>
    <t xml:space="preserve"> Documentația tehnico-economică.</t>
  </si>
  <si>
    <t>Documentația tehnico-economică.</t>
  </si>
  <si>
    <t>Identificarea riscurilor și mecanisme de gestionare</t>
  </si>
  <si>
    <t>b. Populația deservită de drumurile județene ce fac obiectul proiectului (conform celor mai recente date INS) este ≥ 20.000 și &lt; 30.000 persoane</t>
  </si>
  <si>
    <t>c. Populația deservită de drumurile județene ce fac obiectul proiectului (conform celor mai recente date INS) este ≥ 10.000 și &lt; 20.000  persoane</t>
  </si>
  <si>
    <t>Se va verifica în baza informațiilor solicitantului și avizului Ministerului Transporturilor. În cazul conectivitatii diferite la mai multe coridoare TEN-T se va puncta conectivitatea directa.</t>
  </si>
  <si>
    <t>b. Raportul dintre numărul de stații de încărcare cu combustibili alternativi și lungimea drumurilor județene reabilitate/modernizate este ≥ 1:10 și &lt; 1:20</t>
  </si>
  <si>
    <t>c. Raportul dintre numărul de stații de încărcare cu combustibili alternativi și lungimea drumurilor județene reabilitate/modernizate ≥ 1:20</t>
  </si>
  <si>
    <t>Instalarea de stații de alimentare cu combustibili alternativi</t>
  </si>
  <si>
    <t>a. Raportul dintre numărul de stații de alimentare cu combustibili alternativi și lungimea drumurilor județene reabilitate/modernizate &lt; 1:10</t>
  </si>
  <si>
    <t>Se va verifica  in baza informatiilor din cererea de finanțare, documentelor justificative(pentru cazul 2b.) si hartilor (ex: Google). Se va puncta situația în care traseul propus este unica  legătură la TEN-T a comunităților sau în cazul în care există mai multe legături, aceasta este cea mai economică, adică fie este cea mai scurtă față de alt drum rutier alternativ ca traseu similar, fie este cea mai economică(durata de deplasare sau costurile transportatorilor sunt mai reduse dupa implementarea proiectului decat cele pentru ruta alternativa mai scurta), caz în care solicitantul trebuie să depună documente justificative în susținerea acestui aspect. Caracterul de unică legătură trebuie demonstrat pentru un număr de minim 2 comunități de tip comună sau o comunitate urbană.</t>
  </si>
  <si>
    <t xml:space="preserve">Se va verifica  în baza informatiilor din cererea de finanțare și datelor din documentația tehnico-economică. Se va puncta dacă drumul județean asigură accesul populației dintr-un județ în altul (drumul județean trece dintr-un județ în altul). </t>
  </si>
  <si>
    <t>Se va verifica  in baza informatiilor solicitantului si datelor din documentația tehnico-economică. Se va puncta dacă în urma implementării proiectului va crește portanța drumul județean conform documentației tehnice. Drumurile judeţene nou construite se încadrează la acest punctaj.</t>
  </si>
  <si>
    <t>c. drumul(rile) județen(e) ce fac obiectul proiectului vor beneficia de o categorie de elemente suplimentare sau îmbunătățite pentru siguranța circulației față de situația existentă</t>
  </si>
  <si>
    <t>b. drumul(rile) județen(e) ce fac obiectul proiectului vor beneficia de 2 categorii de elemente suplimentare sau îmbunătățite pentru siguranța circulației față de situația existentă</t>
  </si>
  <si>
    <t>a. drumul(rile) județen(e) ce fac obiectul proiectului vor beneficia de 3 sau mai multe categorii de elemente suplimentare sau îmbunătățite pentru siguranța circulației față de situația existentă</t>
  </si>
  <si>
    <t>Proiectul oferă accesibilitate spre comunități defavorizate</t>
  </si>
  <si>
    <t xml:space="preserve">a.  Proiectul prevedere crearea de facilităţi / adaptarea infrastructurii/ echipamentelor pentru accesul persoanelor cu dizabilităţi </t>
  </si>
  <si>
    <t>Se va verifica  in baza informatiilor solicitantului si documentatia tehnico-economica. Ex: trotuare cu facilități de deplasare pentru persoane cu dizabilități etc</t>
  </si>
  <si>
    <t>Calitatea/coerența documentaţiei tehnico-economice și a studiului de trafic</t>
  </si>
  <si>
    <t>3.1.1</t>
  </si>
  <si>
    <t>Calitatea/coerența documentaţiei tehnico-economice Faza SF /DALI/ PT/ studiu de oportunitate</t>
  </si>
  <si>
    <t>a. SF/DALI: Piesele scrise sunt corelate și respectă concluziile din studiile de teren, expertiza tehnică, etc. Părţile desenate sunt complete şi corespund cu părţile scrise. Documentația tehnico-economică prezintă soluții compatibile pentru întreg traseul avut în vedere, după caz.
PT: Piesele scrise sunt corelate si respecta concluziile din studiile de teren, expertiza tehnica, etc. Părţile desenate sunt complete şi corespund cu părţile scrise (memoriile tehnice pe specialități, caietele de sarcini și Formularele F1, F2 și F3)</t>
  </si>
  <si>
    <t>b. SF/DALI: Devizele (general şi pe obiecte) estimative sunt clare, complete, realiste şi strâns corelate între ele. Devizele sunt corelate cu piesele desenate. Eşalonarea costurilor este corelată cu graficul de realizare a investiţiei. 
PT: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</si>
  <si>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SF/DALI: Soluţia tehnică propusă prin proiect răspunde în totalitate scopului/ obiectivelor acestuia.
PT:  Soluţia tehnică propusă prin proiect răspunde scopului/ obiectivelor acestuia.</t>
  </si>
  <si>
    <t>d. SF/DALI: Sunt descrise ipotezele de lucru şi modul in care a fost realizata evaluarea alternativelor optime selectate. A fost realizata analiza si selecția variantei optime.
PT: Situaţia actuala/existenta a obiectivului de investiţii este detaliata si completa. Există corelare între amplasamentul investiţiei cu privire la prevederile PT,  CU/AC (după caz), cererea de finanţare şi documentele privind imobilul anexat la cererea de finanţare.</t>
  </si>
  <si>
    <r>
      <t>e. SF/DALI: Situaţia actuală/existentă a obiectivului de investiţii este detaliată și completă. Există corelare între amplasamentul investiţiei cu privire la prevederile SF/DALI, CU, cererea de finanţare</t>
    </r>
    <r>
      <rPr>
        <sz val="11"/>
        <color rgb="FFFF0000"/>
        <rFont val="Calibri"/>
        <family val="2"/>
        <scheme val="minor"/>
      </rPr>
      <t xml:space="preserve"> </t>
    </r>
    <r>
      <rPr>
        <sz val="11"/>
        <rFont val="Calibri"/>
        <family val="2"/>
        <scheme val="minor"/>
      </rPr>
      <t>şi documentele privind imobilul anexat la cererea de finanţare.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</si>
  <si>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t>c. Solicitantul demonstrează că dispune de resurse necesare pentru acoperirea investiților planificate, precum și pentru acoperirea viitoarelor costuri de operare și mentenanță. Indicatorul compozit 0% &lt; IC = (ISC+ISI)/2.  Solicitantul nu este intreprindere în dificultate.</t>
  </si>
  <si>
    <t xml:space="preserve">Solicitantul justifică temeinic și probează cu documente relevante respectarea condițiilor cu privire la principiile orizontale </t>
  </si>
  <si>
    <t>d. Populația deservită de drumurile județene ce fac obiectul proiectului (conform celor mai recente date INS) este &lt; 10.000 persoane</t>
  </si>
  <si>
    <t>a. Cel puțin unul din traseele de drum județean ce face obiectul proiectului asigura conectivitatea la 2 sau mai multe coridoare TEN T (rutier și feroviar/aerian TEN T)</t>
  </si>
  <si>
    <t>b. Nici unul din traseele de drum județean ce face obiectul proiectului nu asigura conectivitatea la 2 sau mai multe coridoare TEN T (rutier și feroviar/aerian TEN T)</t>
  </si>
  <si>
    <t>d. Proiectul nu prevede achiziția și montajul de stații de încărcare cu combustibili alternativi</t>
  </si>
  <si>
    <t>a. Cel puțin unul din drumurile/traseele propuse în proiect reprezintă unica legătură sau cea mai economică a comunităților aflate pe traseul respectiv cu coridorul TEN T *</t>
  </si>
  <si>
    <t>b.  Nici unul din drumurile/traseele propuse în proiect nu reprezintă unica legătură sau cea mai economică a comunităților aflate pe traseul respectiv cu coridorul TEN T *</t>
  </si>
  <si>
    <t>a. Cel puțin un traseu oferă oportunități de transport în mai mult de un județ.</t>
  </si>
  <si>
    <t>b. Nici unul din trasee nu oferă oportunități de transport în mai mult de un județ.</t>
  </si>
  <si>
    <t>a. Proiectul prevede creșterea portanței pentru cel puțin un traseu/drum județean</t>
  </si>
  <si>
    <t>b. Proiectul nu prevede creșterea portanței pentru nici un traseu/drum județean</t>
  </si>
  <si>
    <t>d. drumul(rile) județen(e) ce fac obiectul proiectului nu vor beneficia de nici o categorie de elemente suplimentare sau îmbunătățite pentru siguranța circulației față de situația existentă</t>
  </si>
  <si>
    <t xml:space="preserve">a. Proiectul vizează cel puțin un drum județean/traseu deservit de transportul public de călători și proiectul vizează și modernizarea/construirea de alveole pentru mijloacele de transport public la stațiile pentru pasageri      </t>
  </si>
  <si>
    <t>b. Proiectul nu vizează nici un drum județean/traseu deservit de transportul public de călători sau proiectul nu vizează și modernizarea/construirea de alveole pentru mijloacele de transport public la stațiile pentru pasageri</t>
  </si>
  <si>
    <t>c. Nu este cazul</t>
  </si>
  <si>
    <t>c. drumul(rile) județen(e) ce fac obiectul proiectului are(au) un trafic existent mai mic de 800 de vehicule etalon pe zi</t>
  </si>
  <si>
    <t>b. drumul(rile) județen(e) ce fac obiectul proiectului are(au) un trafic existent între 800(inclusiv) și 2000 de vehicule etalon pe zi</t>
  </si>
  <si>
    <t>c. Nu e cazul</t>
  </si>
  <si>
    <t xml:space="preserve">a. Proiectul vizează cel puțin un drum județean/traseu care va conține și piste de biciliști nou construite sau modernizate, în lungime însumată de minim  5 km și/sau trotuare/trasee pietonale </t>
  </si>
  <si>
    <t>b. Nu e cazul</t>
  </si>
  <si>
    <t>e. Solicitantul are toată documentația tehnico-economică din proiect doar la faza SF/DALI elaborată și  conformă grilei de verificare SF/DALI (Anexa II.2)</t>
  </si>
  <si>
    <t>d. Solicitantul are pentru cel puțin unul din drumurile județene/traseu din proiect documentația tehnico-economică faza SF/DALI elaborată și  conformă grilei de verificare SF/DALI (Anexa II.2), inclusiv DTAC și Autorizație de construire</t>
  </si>
  <si>
    <t>c. Solicitantul are pentru cel puțin unul din drumurile județene/traseu din proiect documentaţia tehnico-economică faza PT conformă grilei de verificare PT aplicabilă (Anexa II.3) și prezintă Autorizaţie de construire</t>
  </si>
  <si>
    <t>b. Solicitantul are pentru cel puțin unul din drumurile județene/traseu din proiect documentaţia  tehnico-economică faza SF/DALI și contractul de proiectare si executie de lucrari este atribuit după 01.01.2021, fără a avea documentaţia  tehnico-economică faza PT finalizată</t>
  </si>
  <si>
    <t>Algoritm</t>
  </si>
  <si>
    <t>Cumulativ (mai multe variante)</t>
  </si>
  <si>
    <t>Studiul/studiile este/sunt satisfăcător justificat(e) și este/sunt realizat(e) pe baza unor date statistice (CESTRIN la nivelul minim al anului 2015 -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inclusiv pe măsurile de atenuare ce vor fi luate la nivel naţional/regional/local (cu relevanţă pentru analiza DNSH a proiectului - obiectiv de mediu - atenuarea schimbărilor climatice).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</si>
  <si>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Exista corelare intre buget  si sursele de finantare.
Achizitionarea lucrărilor/echipamentelor prevăzute în proiect este necesară și oportună, conform obiectivelor proiectului</t>
  </si>
  <si>
    <t>Formularul cererii de finanţare, anexele cererii de finanţare, documentaţia tehnico-economică, documentele relevante depuse de solicitant.</t>
  </si>
  <si>
    <t>Se va verifica pe baza datelor din documentația tehnico-economică,  studiul de trafic și din adresa emisă de Institutul Național de Statistică care atestă populația deservită prin proiect, pe baza celor mai recente date. Se va lua în calcul populația municipiilor/orașelor/comunelor care sunt traversate de traseele de drum județean propuse. În cazul comunelor se vor lua în calcul doar acelea care au cel puțin o localitate componentă traversată de traseele de drum județean propuse sau cel puțin una din localitățile componente care nu este traversată de traseele de drum județean propuse se leagă de acestea prin intermediul unui drum comunal. Punctarea se face tinand cont de populatia deservita de toate componentele.</t>
  </si>
  <si>
    <r>
      <t>Se va verifica  in baza informatiilor solicitantului si datelor din documentația tehnico-economică. Se va puncta proiectul funcție de numărul categoriilor de elemente pentru îmbunătățirea siguranței circulației.</t>
    </r>
    <r>
      <rPr>
        <sz val="10"/>
        <color theme="6" tint="-0.249977111117893"/>
        <rFont val="Calibri"/>
        <family val="2"/>
        <scheme val="minor"/>
      </rPr>
      <t xml:space="preserve"> </t>
    </r>
    <r>
      <rPr>
        <sz val="10"/>
        <rFont val="Calibri"/>
        <family val="2"/>
        <scheme val="minor"/>
      </rPr>
      <t xml:space="preserve">Elementele de siguranță rutieră se referă la parapeți de protecție, limitatoare de viteză (inclusiv marcaje rezonatoare), semnalistică orizontală și verticală, semnalistică cu avertizare luminoasă pentru treceri de pietoni, reorganizare intersecții (giratorii) etc. </t>
    </r>
    <r>
      <rPr>
        <b/>
        <sz val="10"/>
        <rFont val="Calibri"/>
        <family val="2"/>
        <scheme val="minor"/>
      </rPr>
      <t>Nota:</t>
    </r>
    <r>
      <rPr>
        <sz val="10"/>
        <rFont val="Calibri"/>
        <family val="2"/>
        <scheme val="minor"/>
      </rPr>
      <t xml:space="preserve"> Punctarea se face ținând cont de toate componentele proiectului</t>
    </r>
  </si>
  <si>
    <r>
      <t xml:space="preserve">se verifica studiul/studiile de trafic. </t>
    </r>
    <r>
      <rPr>
        <b/>
        <sz val="10"/>
        <rFont val="Calibri"/>
        <family val="2"/>
        <scheme val="minor"/>
      </rPr>
      <t>Nota:</t>
    </r>
    <r>
      <rPr>
        <sz val="10"/>
        <rFont val="Calibri"/>
        <family val="2"/>
        <scheme val="minor"/>
      </rPr>
      <t xml:space="preserve"> Se va puncta fiecare componentă în parte. Dacă una dintre componente obține 0 puncte la unul dintre subcriterii, aceasta va fi eliminată din proiect ca fiind neeligibilă.</t>
    </r>
  </si>
  <si>
    <r>
      <t xml:space="preserve">Se va nota în baza informațiilor incluse în cererea de finanțare si centralizatorului privind justificarea costurilor. </t>
    </r>
    <r>
      <rPr>
        <b/>
        <sz val="10"/>
        <color theme="1"/>
        <rFont val="Calibri"/>
        <family val="2"/>
        <scheme val="minor"/>
      </rPr>
      <t>Nota:</t>
    </r>
    <r>
      <rPr>
        <sz val="10"/>
        <color theme="1"/>
        <rFont val="Calibri"/>
        <family val="2"/>
        <scheme val="minor"/>
      </rPr>
      <t xml:space="preserve"> Se va puncta la nivel de proiect.</t>
    </r>
  </si>
  <si>
    <r>
      <t xml:space="preserve">Se va nota în baza informațiilor incluse în cererea de finanțare si situatiile financiare. Baza de calcul a acestor indicatori este ultimul an fiscal. ISC = venituri proprii/ venituri totale 
ISI=Cheltuieli de capital/Venituri Proprii.
Se aplica numai UAT Judet si parteneriate UAT Judete (in acest caz ISC si IS va fi o medie la nivelul parteneriatului). </t>
    </r>
    <r>
      <rPr>
        <b/>
        <sz val="10"/>
        <color theme="1"/>
        <rFont val="Calibri"/>
        <family val="2"/>
        <scheme val="minor"/>
      </rPr>
      <t xml:space="preserve">Nota: </t>
    </r>
    <r>
      <rPr>
        <sz val="10"/>
        <color theme="1"/>
        <rFont val="Calibri"/>
        <family val="2"/>
        <scheme val="minor"/>
      </rPr>
      <t>Se va puncta la nivel de proiect.</t>
    </r>
  </si>
  <si>
    <r>
      <t xml:space="preserve">Se va nota în baza informațiilor incluse în cererea de finanțare.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</si>
  <si>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fiselor de post si CV-urilor anexate.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</si>
  <si>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r>
    <r>
      <rPr>
        <b/>
        <sz val="10"/>
        <rFont val="Calibri"/>
        <family val="2"/>
        <scheme val="minor"/>
      </rPr>
      <t>Nota:</t>
    </r>
    <r>
      <rPr>
        <sz val="10"/>
        <rFont val="Calibri"/>
        <family val="2"/>
        <scheme val="minor"/>
      </rPr>
      <t xml:space="preserve"> Se va puncta la nivel de proiect.</t>
    </r>
  </si>
  <si>
    <r>
      <t xml:space="preserve">Se va verifica  in baza informatiilor solicitantului si a studiului de trafic. Date din studiul de trafic pentru fiecare proiect individual depus. </t>
    </r>
    <r>
      <rPr>
        <b/>
        <sz val="10"/>
        <rFont val="Calibri"/>
        <family val="2"/>
        <scheme val="minor"/>
      </rPr>
      <t xml:space="preserve">Nota: </t>
    </r>
    <r>
      <rPr>
        <sz val="10"/>
        <rFont val="Calibri"/>
        <family val="2"/>
        <scheme val="minor"/>
      </rPr>
      <t>Se va puncta functie de studiul de trafic cu cel mai mare trafic pe componenta</t>
    </r>
  </si>
  <si>
    <t>a. Solicitantul are pentru cel puțin unul din drumurile județene/traseu din proiect documentaţia tehnico-economică faza PT elaborată și conformă grilei de verificare PT-  II.3. Solicitantul are contract de lucrări/proiectare și execuție de lucrări atribuit după 01.01.2021.</t>
  </si>
  <si>
    <t>Anexa II.1</t>
  </si>
  <si>
    <t>GRILA DE EVALUARE TEHNICĂ ȘI FINANCIARĂ</t>
  </si>
  <si>
    <t xml:space="preserve">Criterii și subcriterii
</t>
  </si>
  <si>
    <t>Observaţii:</t>
  </si>
  <si>
    <t>b.Bugetul este complet şi corelat cu activitatile prevazute, cu resursele materiale implicate in realizarea proiectului, adica: nu exista mentiuni in sectiunile privind activitatile si rezultatele anticipate din cererea de finantare care nu au acoperire intr-un subcapitol bugetar / linie bugetara; de asemenea, nu exista subcapitol bugetar / linie bugetara fara corespondenta in sectiunile privind activitatile si rezultatele.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(oferte, liste de cantități de lucrări etc.) ).</t>
  </si>
  <si>
    <r>
      <t xml:space="preserve">Se va nota în baza informațiilor incluse în documentatia tehnico-economica.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</si>
  <si>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 xml:space="preserve">Nota: </t>
    </r>
    <r>
      <rPr>
        <sz val="10"/>
        <rFont val="Calibri"/>
        <family val="2"/>
        <scheme val="minor"/>
      </rPr>
      <t>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</si>
  <si>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</si>
  <si>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</si>
  <si>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verifica  in baza informatiilor solicitantului, Atlasul zonelor rurale marginalizate si  adresa INS. Se va puncta existența pe traseul propus  a unor localități cu comunități defavorizate, marginalizate, inclusiv populație roma, în acest ultim caz ponderea acesteia fiind min. 10% din totalul populației. Atlasul zonelor rurale marginalizate se poate vizualiza la adresa: https://www.mmuncii.ro/j33/images/Documente/Minister/F6_Atlas_Rural_RO_23Mar2016.pdf. </t>
    </r>
    <r>
      <rPr>
        <b/>
        <sz val="10"/>
        <color theme="1"/>
        <rFont val="Calibri"/>
        <family val="2"/>
        <scheme val="minor"/>
      </rPr>
      <t>Nota:</t>
    </r>
    <r>
      <rPr>
        <sz val="10"/>
        <color theme="1"/>
        <rFont val="Calibri"/>
        <family val="2"/>
        <scheme val="minor"/>
      </rPr>
      <t xml:space="preserve"> Se va puncta ținând cont de toate componentele</t>
    </r>
  </si>
  <si>
    <t>Se va verifica  în baza informațiilor solicitantului și documentelor atașate</t>
  </si>
  <si>
    <t>Disjunctiv 
(o varianta)</t>
  </si>
  <si>
    <t>Cumulativ 
(mai multe variante)</t>
  </si>
  <si>
    <r>
      <t xml:space="preserve">Se va nota în baza informațiilor incluse în cererea de finanțare,matricea de rorelare, acordului de parteneriat, documentatia tehnico-economica. </t>
    </r>
    <r>
      <rPr>
        <b/>
        <sz val="10"/>
        <rFont val="Calibri"/>
        <family val="2"/>
        <scheme val="minor"/>
      </rPr>
      <t xml:space="preserve">Nota: </t>
    </r>
    <r>
      <rPr>
        <sz val="10"/>
        <rFont val="Calibri"/>
        <family val="2"/>
        <scheme val="minor"/>
      </rPr>
      <t>Se va puncta la nivel de proiect.</t>
    </r>
  </si>
  <si>
    <t>formularul cererii de finanțare, fișele de post si CV-uri</t>
  </si>
  <si>
    <t xml:space="preserve">formularul cererii de finanțare, situatii financiare </t>
  </si>
  <si>
    <t>formularul cererii de finanțare, lista de echipamente și/sau lucrări și/sau servicii, documentatia tehnico-economica</t>
  </si>
  <si>
    <t>formularul cererii de finanțare și centralizatorul privind justificarea costurilor</t>
  </si>
  <si>
    <t>Formularul cererii de finanțare, DALI/SF/DTAC si AC/PT/contract de lucrări semnat, după caz funcție de opțiunea selectată în cererea de finanțare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</si>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</sst>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0"/>
      <name val="Calibri"/>
      <family val="2"/>
      <scheme val="minor"/>
    </font>
    <font>
      <sz val="10"/>
      <color theme="1"/>
      <name val="Calibri"/>
      <family val="2"/>
      <scheme val="minor"/>
    </font>
    <font>
      <sz val="10"/>
      <color theme="6" tint="-0.249977111117893"/>
      <name val="Calibri"/>
      <family val="2"/>
      <scheme val="minor"/>
    </font>
    <font>
      <b/>
      <sz val="10"/>
      <name val="Calibri"/>
      <family val="2"/>
      <scheme val="minor"/>
    </font>
    <font>
      <b/>
      <sz val="10"/>
      <color theme="1"/>
      <name val="Calibri"/>
      <family val="2"/>
      <scheme val="minor"/>
    </font>
    <font>
      <sz val="11"/>
      <color theme="4" tint="-0.249977111117893"/>
      <name val="Calibri"/>
      <family val="2"/>
      <scheme val="minor"/>
    </font>
    <font>
      <sz val="14"/>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E0EAF8"/>
        <bgColor indexed="64"/>
      </patternFill>
    </fill>
    <fill>
      <patternFill patternType="solid">
        <fgColor rgb="FFEAF2FA"/>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auto="1"/>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9" applyNumberFormat="0" applyAlignment="0" applyProtection="0"/>
  </cellStyleXfs>
  <cellXfs count="120">
    <xf numFmtId="0" fontId="0" fillId="0" borderId="0" xfId="0"/>
    <xf numFmtId="0" fontId="12" fillId="0" borderId="0" xfId="0" applyFont="1" applyAlignment="1">
      <alignment horizontal="center" vertical="center" wrapText="1"/>
    </xf>
    <xf numFmtId="0" fontId="3"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wrapText="1"/>
    </xf>
    <xf numFmtId="0" fontId="3" fillId="0" borderId="0" xfId="0" applyFont="1" applyAlignment="1">
      <alignment wrapText="1"/>
    </xf>
    <xf numFmtId="0" fontId="18" fillId="0" borderId="0" xfId="3" applyFont="1" applyBorder="1" applyAlignment="1">
      <alignment horizontal="center" vertical="center" wrapText="1"/>
    </xf>
    <xf numFmtId="0" fontId="14" fillId="8" borderId="1" xfId="0" applyFont="1" applyFill="1" applyBorder="1" applyAlignment="1">
      <alignment horizontal="center" vertical="center" wrapText="1"/>
    </xf>
    <xf numFmtId="0" fontId="3" fillId="3" borderId="0" xfId="0" applyFont="1" applyFill="1" applyAlignment="1">
      <alignment wrapText="1"/>
    </xf>
    <xf numFmtId="0" fontId="3"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3"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3" fillId="0" borderId="0" xfId="0" applyFont="1" applyAlignment="1">
      <alignment horizontal="center" wrapText="1"/>
    </xf>
    <xf numFmtId="0" fontId="12" fillId="0" borderId="0" xfId="2" applyFont="1" applyBorder="1" applyAlignment="1">
      <alignment horizontal="left" vertical="top" wrapText="1"/>
    </xf>
    <xf numFmtId="0" fontId="20" fillId="12" borderId="1" xfId="4" applyFont="1" applyFill="1" applyBorder="1" applyAlignment="1">
      <alignment horizontal="center" vertical="center" wrapText="1"/>
    </xf>
    <xf numFmtId="0" fontId="14" fillId="12" borderId="1" xfId="4" applyNumberFormat="1" applyFont="1" applyFill="1" applyBorder="1" applyAlignment="1">
      <alignment horizontal="center" vertical="center" wrapText="1"/>
    </xf>
    <xf numFmtId="0" fontId="21" fillId="12" borderId="1" xfId="4" applyFont="1" applyFill="1" applyBorder="1" applyAlignment="1">
      <alignment horizontal="left" vertical="center" wrapText="1"/>
    </xf>
    <xf numFmtId="0" fontId="14" fillId="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49" fontId="11" fillId="11" borderId="1" xfId="0" applyNumberFormat="1" applyFont="1" applyFill="1" applyBorder="1" applyAlignment="1">
      <alignment horizontal="center" vertical="center" wrapText="1"/>
    </xf>
    <xf numFmtId="0" fontId="11" fillId="11" borderId="1" xfId="0" applyFont="1" applyFill="1" applyBorder="1" applyAlignment="1">
      <alignment horizontal="left" vertical="center" wrapText="1"/>
    </xf>
    <xf numFmtId="0" fontId="11" fillId="11" borderId="1" xfId="0" applyFont="1" applyFill="1" applyBorder="1" applyAlignment="1">
      <alignment horizontal="left" vertical="top" wrapText="1"/>
    </xf>
    <xf numFmtId="0" fontId="11" fillId="14" borderId="1" xfId="0" applyFont="1" applyFill="1" applyBorder="1" applyAlignment="1">
      <alignment horizontal="left" vertical="center" wrapText="1"/>
    </xf>
    <xf numFmtId="0" fontId="11" fillId="14"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1" xfId="0" applyFont="1" applyFill="1" applyBorder="1" applyAlignment="1">
      <alignment vertical="center" wrapText="1"/>
    </xf>
    <xf numFmtId="49" fontId="11" fillId="10" borderId="1" xfId="0" applyNumberFormat="1" applyFont="1" applyFill="1" applyBorder="1" applyAlignment="1">
      <alignment horizontal="center" vertical="center" wrapText="1"/>
    </xf>
    <xf numFmtId="49" fontId="11" fillId="11" borderId="1" xfId="0" applyNumberFormat="1" applyFont="1" applyFill="1" applyBorder="1" applyAlignment="1">
      <alignment horizontal="center" vertical="top" wrapText="1"/>
    </xf>
    <xf numFmtId="0" fontId="11" fillId="15" borderId="1" xfId="0" applyFont="1" applyFill="1" applyBorder="1" applyAlignment="1">
      <alignment horizontal="left" vertical="center" wrapText="1"/>
    </xf>
    <xf numFmtId="0" fontId="11" fillId="15" borderId="1" xfId="0" applyFont="1" applyFill="1" applyBorder="1" applyAlignment="1">
      <alignment horizontal="center" vertical="center" wrapText="1"/>
    </xf>
    <xf numFmtId="0" fontId="11" fillId="11" borderId="1" xfId="0" applyFont="1" applyFill="1" applyBorder="1" applyAlignment="1">
      <alignment wrapText="1"/>
    </xf>
    <xf numFmtId="0" fontId="11" fillId="11" borderId="1" xfId="0" applyFont="1" applyFill="1" applyBorder="1" applyAlignment="1">
      <alignment vertical="center" wrapText="1"/>
    </xf>
    <xf numFmtId="0" fontId="12" fillId="0" borderId="5" xfId="0" applyFont="1" applyBorder="1" applyAlignment="1">
      <alignment horizontal="center" vertical="center" wrapText="1"/>
    </xf>
    <xf numFmtId="0" fontId="12" fillId="13" borderId="1" xfId="0" applyFont="1" applyFill="1" applyBorder="1" applyAlignment="1">
      <alignment horizontal="center" vertical="center" wrapText="1"/>
    </xf>
    <xf numFmtId="0" fontId="11" fillId="13" borderId="1" xfId="0" applyFont="1" applyFill="1" applyBorder="1" applyAlignment="1">
      <alignment vertical="top" wrapText="1"/>
    </xf>
    <xf numFmtId="0" fontId="11" fillId="13" borderId="1" xfId="0" applyFont="1" applyFill="1" applyBorder="1" applyAlignment="1">
      <alignment horizontal="center" vertical="center" wrapText="1"/>
    </xf>
    <xf numFmtId="0" fontId="22" fillId="0" borderId="5"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vertical="center" wrapText="1"/>
      <protection locked="0"/>
    </xf>
    <xf numFmtId="0" fontId="23" fillId="0" borderId="1" xfId="0" applyFont="1" applyBorder="1" applyAlignment="1">
      <alignment wrapText="1"/>
    </xf>
    <xf numFmtId="0" fontId="12" fillId="0" borderId="6" xfId="0" applyFont="1" applyBorder="1" applyAlignment="1" applyProtection="1">
      <alignment vertical="center" wrapText="1"/>
      <protection locked="0"/>
    </xf>
    <xf numFmtId="0" fontId="12" fillId="0" borderId="6"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22" fillId="0" borderId="1"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23" fillId="0" borderId="1" xfId="0" applyFont="1" applyBorder="1" applyAlignment="1">
      <alignment vertical="center" wrapText="1"/>
    </xf>
    <xf numFmtId="0" fontId="12" fillId="0" borderId="5" xfId="0" applyFont="1" applyBorder="1" applyAlignment="1" applyProtection="1">
      <alignment horizontal="left" vertical="top" wrapText="1"/>
      <protection locked="0"/>
    </xf>
    <xf numFmtId="0" fontId="12" fillId="0" borderId="8" xfId="0" applyFont="1" applyBorder="1" applyAlignment="1">
      <alignment horizontal="center" vertical="center" wrapText="1"/>
    </xf>
    <xf numFmtId="0" fontId="12" fillId="0" borderId="2" xfId="0" applyFont="1" applyBorder="1" applyAlignment="1" applyProtection="1">
      <alignment vertical="center" wrapText="1"/>
      <protection locked="0"/>
    </xf>
    <xf numFmtId="0" fontId="12" fillId="0" borderId="6" xfId="0" applyFont="1" applyBorder="1" applyAlignment="1" applyProtection="1">
      <alignment horizontal="left" vertical="top" wrapText="1"/>
      <protection locked="0"/>
    </xf>
    <xf numFmtId="0" fontId="12" fillId="0" borderId="5" xfId="0" applyFont="1" applyBorder="1" applyAlignment="1" applyProtection="1">
      <alignment horizontal="left" vertical="center" wrapText="1"/>
      <protection locked="0"/>
    </xf>
    <xf numFmtId="0" fontId="12" fillId="0" borderId="2" xfId="0" applyFont="1" applyBorder="1" applyAlignment="1">
      <alignment vertical="top" wrapText="1"/>
    </xf>
    <xf numFmtId="0" fontId="12" fillId="0" borderId="7" xfId="0" applyFont="1" applyBorder="1" applyAlignment="1">
      <alignment horizontal="center" vertical="center" wrapText="1"/>
    </xf>
    <xf numFmtId="0" fontId="14" fillId="9" borderId="7"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12" fillId="0" borderId="3" xfId="0" applyFont="1" applyBorder="1" applyAlignment="1">
      <alignment horizontal="left" vertical="top" wrapText="1"/>
    </xf>
    <xf numFmtId="49" fontId="11" fillId="15" borderId="5" xfId="0" applyNumberFormat="1" applyFont="1" applyFill="1" applyBorder="1" applyAlignment="1">
      <alignment horizontal="center" vertical="top" wrapText="1"/>
    </xf>
    <xf numFmtId="49" fontId="11" fillId="15" borderId="8" xfId="0" applyNumberFormat="1" applyFont="1" applyFill="1" applyBorder="1" applyAlignment="1">
      <alignment horizontal="center" vertical="top" wrapText="1"/>
    </xf>
    <xf numFmtId="49" fontId="11" fillId="11" borderId="5" xfId="0" applyNumberFormat="1" applyFont="1" applyFill="1" applyBorder="1" applyAlignment="1">
      <alignment horizontal="center" vertical="top" wrapText="1"/>
    </xf>
    <xf numFmtId="49" fontId="11" fillId="11" borderId="8" xfId="0" applyNumberFormat="1" applyFont="1" applyFill="1" applyBorder="1" applyAlignment="1">
      <alignment horizontal="center" vertical="top" wrapText="1"/>
    </xf>
    <xf numFmtId="0" fontId="11" fillId="11" borderId="5" xfId="0" applyFont="1" applyFill="1" applyBorder="1" applyAlignment="1">
      <alignment horizontal="center" vertical="top" wrapText="1"/>
    </xf>
    <xf numFmtId="0" fontId="11" fillId="11" borderId="8" xfId="0" applyFont="1" applyFill="1" applyBorder="1" applyAlignment="1">
      <alignment horizontal="center" vertical="top" wrapText="1"/>
    </xf>
    <xf numFmtId="49" fontId="11" fillId="11" borderId="5" xfId="0" applyNumberFormat="1" applyFont="1" applyFill="1" applyBorder="1" applyAlignment="1">
      <alignment horizontal="center" vertical="center" wrapText="1"/>
    </xf>
    <xf numFmtId="49" fontId="11" fillId="11" borderId="8" xfId="0" applyNumberFormat="1" applyFont="1" applyFill="1" applyBorder="1" applyAlignment="1">
      <alignment horizontal="center" vertical="center" wrapText="1"/>
    </xf>
    <xf numFmtId="0" fontId="12" fillId="0" borderId="1" xfId="0" applyFont="1" applyBorder="1" applyAlignment="1">
      <alignment horizontal="left" vertical="top" wrapText="1"/>
    </xf>
    <xf numFmtId="49" fontId="11" fillId="11" borderId="1" xfId="0" applyNumberFormat="1"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9" borderId="14" xfId="0" applyFont="1" applyFill="1" applyBorder="1" applyAlignment="1">
      <alignment horizontal="left" vertical="center" wrapText="1"/>
    </xf>
    <xf numFmtId="0" fontId="15" fillId="9" borderId="11" xfId="0" applyFont="1" applyFill="1" applyBorder="1" applyAlignment="1">
      <alignment horizontal="left" vertical="center" wrapText="1"/>
    </xf>
    <xf numFmtId="0" fontId="11" fillId="11" borderId="1" xfId="0" applyFont="1" applyFill="1" applyBorder="1" applyAlignment="1">
      <alignment horizontal="center" vertical="top" wrapText="1"/>
    </xf>
    <xf numFmtId="0" fontId="22" fillId="0" borderId="5" xfId="0" applyFont="1" applyBorder="1" applyAlignment="1" applyProtection="1">
      <alignment vertical="center" wrapText="1"/>
      <protection locked="0"/>
    </xf>
    <xf numFmtId="0" fontId="2" fillId="0" borderId="8" xfId="0" applyFont="1" applyBorder="1" applyAlignment="1">
      <alignment vertical="center" wrapText="1"/>
    </xf>
    <xf numFmtId="0" fontId="22" fillId="0" borderId="5" xfId="0" applyFont="1" applyBorder="1" applyAlignment="1" applyProtection="1">
      <alignment vertical="top" wrapText="1"/>
      <protection locked="0"/>
    </xf>
    <xf numFmtId="0" fontId="2" fillId="0" borderId="8" xfId="0" applyFont="1" applyBorder="1" applyAlignment="1">
      <alignment vertical="top" wrapText="1"/>
    </xf>
    <xf numFmtId="0" fontId="12" fillId="0" borderId="5" xfId="0" applyFont="1"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2" fillId="0" borderId="8" xfId="0" applyFont="1" applyBorder="1" applyAlignment="1">
      <alignment wrapText="1"/>
    </xf>
    <xf numFmtId="0" fontId="2" fillId="0" borderId="7" xfId="0" applyFont="1" applyBorder="1" applyAlignment="1">
      <alignment wrapText="1"/>
    </xf>
    <xf numFmtId="0" fontId="0" fillId="0" borderId="7" xfId="0" applyBorder="1" applyAlignment="1">
      <alignment horizontal="center" vertical="center" wrapText="1"/>
    </xf>
    <xf numFmtId="0" fontId="22" fillId="0" borderId="5" xfId="0"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0" fillId="0" borderId="15" xfId="0" applyBorder="1" applyAlignment="1">
      <alignment wrapText="1"/>
    </xf>
    <xf numFmtId="0" fontId="0" fillId="0" borderId="14" xfId="0" applyBorder="1" applyAlignment="1">
      <alignment wrapText="1"/>
    </xf>
    <xf numFmtId="0" fontId="22" fillId="0" borderId="10" xfId="0" applyFont="1" applyBorder="1" applyAlignment="1" applyProtection="1">
      <alignment vertical="center" wrapText="1"/>
      <protection locked="0"/>
    </xf>
    <xf numFmtId="0" fontId="2" fillId="0" borderId="0" xfId="0" applyFont="1" applyAlignment="1">
      <alignment wrapText="1"/>
    </xf>
    <xf numFmtId="0" fontId="0" fillId="0" borderId="12" xfId="0" applyBorder="1" applyAlignment="1">
      <alignment wrapText="1"/>
    </xf>
    <xf numFmtId="0" fontId="22" fillId="0" borderId="16" xfId="0" applyFont="1" applyBorder="1" applyAlignment="1" applyProtection="1">
      <alignment vertical="center" wrapText="1"/>
      <protection locked="0"/>
    </xf>
    <xf numFmtId="0" fontId="2" fillId="0" borderId="17" xfId="0" applyFont="1" applyBorder="1" applyAlignment="1">
      <alignment wrapText="1"/>
    </xf>
    <xf numFmtId="0" fontId="0" fillId="0" borderId="11" xfId="0" applyBorder="1" applyAlignment="1">
      <alignment wrapText="1"/>
    </xf>
    <xf numFmtId="0" fontId="20" fillId="0" borderId="13" xfId="0" applyFont="1" applyBorder="1" applyAlignment="1">
      <alignment horizontal="left" vertical="center" wrapText="1"/>
    </xf>
    <xf numFmtId="0" fontId="20" fillId="0" borderId="0" xfId="0" applyFont="1" applyAlignment="1">
      <alignment horizontal="left" vertical="center"/>
    </xf>
    <xf numFmtId="0" fontId="27" fillId="0" borderId="0" xfId="0" applyFont="1" applyAlignment="1">
      <alignment horizontal="left" vertical="center"/>
    </xf>
    <xf numFmtId="0" fontId="19" fillId="0" borderId="13" xfId="0" applyFont="1" applyBorder="1" applyAlignment="1">
      <alignment horizontal="center" vertical="top" wrapText="1"/>
    </xf>
    <xf numFmtId="0" fontId="0" fillId="0" borderId="0" xfId="0" applyAlignment="1">
      <alignment horizontal="center"/>
    </xf>
    <xf numFmtId="0" fontId="19" fillId="0" borderId="0" xfId="0" applyFont="1" applyAlignment="1">
      <alignment horizontal="right" vertical="center" wrapText="1"/>
    </xf>
    <xf numFmtId="0" fontId="28" fillId="0" borderId="0" xfId="0" applyFont="1" applyAlignment="1">
      <alignment horizontal="right" vertical="center"/>
    </xf>
    <xf numFmtId="0" fontId="0" fillId="0" borderId="8" xfId="0" applyBorder="1" applyAlignment="1">
      <alignment horizontal="center" vertical="center" wrapText="1"/>
    </xf>
    <xf numFmtId="0" fontId="12" fillId="0" borderId="8" xfId="0" applyFont="1" applyBorder="1" applyAlignment="1">
      <alignment horizontal="center" vertical="center" wrapText="1"/>
    </xf>
    <xf numFmtId="0" fontId="0" fillId="0" borderId="8" xfId="0" applyBorder="1" applyAlignment="1">
      <alignment wrapText="1"/>
    </xf>
    <xf numFmtId="0" fontId="0" fillId="0" borderId="7" xfId="0" applyBorder="1" applyAlignment="1">
      <alignment wrapText="1"/>
    </xf>
    <xf numFmtId="49" fontId="22" fillId="0" borderId="5" xfId="0" applyNumberFormat="1" applyFont="1" applyBorder="1" applyAlignment="1" applyProtection="1">
      <alignment vertical="center" wrapText="1"/>
      <protection locked="0"/>
    </xf>
    <xf numFmtId="0" fontId="1" fillId="0" borderId="5" xfId="0" applyFont="1" applyBorder="1" applyAlignment="1">
      <alignment wrapText="1"/>
    </xf>
    <xf numFmtId="0" fontId="23" fillId="0" borderId="5" xfId="0" applyFont="1" applyBorder="1" applyAlignment="1">
      <alignment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colors>
    <mruColors>
      <color rgb="FFCADBF2"/>
      <color rgb="FFEAF2FA"/>
      <color rgb="FFD9E7F7"/>
      <color rgb="FFD3E2F5"/>
      <color rgb="FFE0EAF8"/>
      <color rgb="FFDAE6F6"/>
      <color rgb="FFC2D6F0"/>
      <color rgb="FF80ABE0"/>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03"/>
  <sheetViews>
    <sheetView tabSelected="1" topLeftCell="A3" zoomScale="55" zoomScaleNormal="55" zoomScaleSheetLayoutView="55" workbookViewId="0">
      <selection activeCell="A4" sqref="A4:B4"/>
    </sheetView>
  </sheetViews>
  <sheetFormatPr defaultColWidth="9.44140625" defaultRowHeight="14.4" x14ac:dyDescent="0.3"/>
  <cols>
    <col min="1" max="1" width="5.77734375" style="20" customWidth="1"/>
    <col min="2" max="2" width="77.77734375" style="8" customWidth="1"/>
    <col min="3" max="3" width="8.44140625" style="1" customWidth="1"/>
    <col min="4" max="4" width="12.77734375" style="1" customWidth="1"/>
    <col min="5" max="5" width="39.44140625" style="1" customWidth="1"/>
    <col min="6" max="6" width="35.44140625" style="1" customWidth="1"/>
    <col min="7" max="42" width="9.44140625" style="11"/>
    <col min="43" max="16384" width="9.44140625" style="2"/>
  </cols>
  <sheetData>
    <row r="1" spans="1:6" ht="112.05" customHeight="1" x14ac:dyDescent="0.3">
      <c r="A1" s="106" t="s">
        <v>156</v>
      </c>
      <c r="B1" s="107"/>
      <c r="C1" s="108"/>
      <c r="D1" s="108"/>
      <c r="E1" s="108"/>
      <c r="F1" s="108"/>
    </row>
    <row r="2" spans="1:6" ht="18" x14ac:dyDescent="0.3">
      <c r="A2" s="111" t="s">
        <v>137</v>
      </c>
      <c r="B2" s="112"/>
      <c r="C2" s="112"/>
      <c r="D2" s="112"/>
      <c r="E2" s="112"/>
      <c r="F2" s="112"/>
    </row>
    <row r="3" spans="1:6" ht="59.55" customHeight="1" x14ac:dyDescent="0.3">
      <c r="A3" s="109" t="s">
        <v>138</v>
      </c>
      <c r="B3" s="110"/>
      <c r="C3" s="110"/>
      <c r="D3" s="110"/>
      <c r="E3" s="110"/>
      <c r="F3" s="110"/>
    </row>
    <row r="4" spans="1:6" ht="43.2" x14ac:dyDescent="0.3">
      <c r="A4" s="64" t="s">
        <v>139</v>
      </c>
      <c r="B4" s="64"/>
      <c r="C4" s="25" t="s">
        <v>6</v>
      </c>
      <c r="D4" s="25" t="s">
        <v>122</v>
      </c>
      <c r="E4" s="25" t="s">
        <v>11</v>
      </c>
      <c r="F4" s="25" t="s">
        <v>12</v>
      </c>
    </row>
    <row r="5" spans="1:6" ht="36" customHeight="1" x14ac:dyDescent="0.3">
      <c r="A5" s="80" t="s">
        <v>9</v>
      </c>
      <c r="B5" s="81"/>
      <c r="C5" s="63">
        <f>C6+C68</f>
        <v>88</v>
      </c>
      <c r="D5" s="63"/>
      <c r="E5" s="63"/>
      <c r="F5" s="63"/>
    </row>
    <row r="6" spans="1:6" x14ac:dyDescent="0.3">
      <c r="A6" s="27" t="s">
        <v>5</v>
      </c>
      <c r="B6" s="28" t="s">
        <v>47</v>
      </c>
      <c r="C6" s="26">
        <f>C7+C13+C17+C21+C27+C31+C35+C39+C45+C49+C54+C59+C64</f>
        <v>68</v>
      </c>
      <c r="D6" s="26"/>
      <c r="E6" s="26"/>
      <c r="F6" s="26"/>
    </row>
    <row r="7" spans="1:6" ht="47.55" customHeight="1" x14ac:dyDescent="0.3">
      <c r="A7" s="70" t="s">
        <v>0</v>
      </c>
      <c r="B7" s="30" t="s">
        <v>52</v>
      </c>
      <c r="C7" s="31">
        <v>5</v>
      </c>
      <c r="D7" s="26" t="s">
        <v>148</v>
      </c>
      <c r="E7" s="31"/>
      <c r="F7" s="31"/>
    </row>
    <row r="8" spans="1:6" ht="30" customHeight="1" x14ac:dyDescent="0.3">
      <c r="A8" s="71"/>
      <c r="B8" s="46" t="s">
        <v>14</v>
      </c>
      <c r="C8" s="4">
        <v>5</v>
      </c>
      <c r="D8" s="87"/>
      <c r="E8" s="87" t="s">
        <v>127</v>
      </c>
      <c r="F8" s="87" t="s">
        <v>53</v>
      </c>
    </row>
    <row r="9" spans="1:6" ht="29.25" customHeight="1" x14ac:dyDescent="0.3">
      <c r="A9" s="71"/>
      <c r="B9" s="46" t="s">
        <v>73</v>
      </c>
      <c r="C9" s="4">
        <v>3</v>
      </c>
      <c r="D9" s="113"/>
      <c r="E9" s="114"/>
      <c r="F9" s="114"/>
    </row>
    <row r="10" spans="1:6" ht="200.55" customHeight="1" x14ac:dyDescent="0.3">
      <c r="A10" s="71"/>
      <c r="B10" s="46" t="s">
        <v>74</v>
      </c>
      <c r="C10" s="4">
        <v>2</v>
      </c>
      <c r="D10" s="113"/>
      <c r="E10" s="114"/>
      <c r="F10" s="114"/>
    </row>
    <row r="11" spans="1:6" ht="27" customHeight="1" x14ac:dyDescent="0.3">
      <c r="A11" s="71"/>
      <c r="B11" s="46" t="s">
        <v>99</v>
      </c>
      <c r="C11" s="4">
        <v>0</v>
      </c>
      <c r="D11" s="95"/>
      <c r="E11" s="95"/>
      <c r="F11" s="95"/>
    </row>
    <row r="12" spans="1:6" x14ac:dyDescent="0.3">
      <c r="A12" s="71"/>
      <c r="B12" s="76" t="s">
        <v>140</v>
      </c>
      <c r="C12" s="76"/>
      <c r="D12" s="76"/>
      <c r="E12" s="76"/>
      <c r="F12" s="76"/>
    </row>
    <row r="13" spans="1:6" ht="36" customHeight="1" x14ac:dyDescent="0.3">
      <c r="A13" s="82" t="s">
        <v>1</v>
      </c>
      <c r="B13" s="29" t="s">
        <v>15</v>
      </c>
      <c r="C13" s="26">
        <v>5</v>
      </c>
      <c r="D13" s="26" t="s">
        <v>148</v>
      </c>
      <c r="E13" s="26"/>
      <c r="F13" s="26"/>
    </row>
    <row r="14" spans="1:6" ht="234" customHeight="1" x14ac:dyDescent="0.3">
      <c r="A14" s="82"/>
      <c r="B14" s="5" t="s">
        <v>100</v>
      </c>
      <c r="C14" s="4">
        <v>5</v>
      </c>
      <c r="D14" s="87"/>
      <c r="E14" s="87" t="s">
        <v>54</v>
      </c>
      <c r="F14" s="87" t="s">
        <v>55</v>
      </c>
    </row>
    <row r="15" spans="1:6" ht="30.6" customHeight="1" x14ac:dyDescent="0.3">
      <c r="A15" s="82"/>
      <c r="B15" s="5" t="s">
        <v>101</v>
      </c>
      <c r="C15" s="4">
        <v>0</v>
      </c>
      <c r="D15" s="95"/>
      <c r="E15" s="95"/>
      <c r="F15" s="95"/>
    </row>
    <row r="16" spans="1:6" x14ac:dyDescent="0.3">
      <c r="A16" s="82"/>
      <c r="B16" s="76" t="s">
        <v>140</v>
      </c>
      <c r="C16" s="76"/>
      <c r="D16" s="76"/>
      <c r="E16" s="76"/>
      <c r="F16" s="76"/>
    </row>
    <row r="17" spans="1:6" ht="28.8" x14ac:dyDescent="0.3">
      <c r="A17" s="77" t="s">
        <v>4</v>
      </c>
      <c r="B17" s="28" t="s">
        <v>16</v>
      </c>
      <c r="C17" s="26">
        <v>5</v>
      </c>
      <c r="D17" s="26" t="s">
        <v>148</v>
      </c>
      <c r="E17" s="26"/>
      <c r="F17" s="26"/>
    </row>
    <row r="18" spans="1:6" ht="15" customHeight="1" x14ac:dyDescent="0.3">
      <c r="A18" s="77"/>
      <c r="B18" s="47" t="s">
        <v>17</v>
      </c>
      <c r="C18" s="4">
        <v>5</v>
      </c>
      <c r="D18" s="40"/>
      <c r="E18" s="85" t="s">
        <v>75</v>
      </c>
      <c r="F18" s="83" t="s">
        <v>56</v>
      </c>
    </row>
    <row r="19" spans="1:6" ht="41.85" customHeight="1" x14ac:dyDescent="0.3">
      <c r="A19" s="77"/>
      <c r="B19" s="47" t="s">
        <v>18</v>
      </c>
      <c r="C19" s="4">
        <v>3</v>
      </c>
      <c r="D19" s="57"/>
      <c r="E19" s="86"/>
      <c r="F19" s="84"/>
    </row>
    <row r="20" spans="1:6" x14ac:dyDescent="0.3">
      <c r="A20" s="77"/>
      <c r="B20" s="65" t="s">
        <v>140</v>
      </c>
      <c r="C20" s="66"/>
      <c r="D20" s="66"/>
      <c r="E20" s="66"/>
      <c r="F20" s="67"/>
    </row>
    <row r="21" spans="1:6" ht="28.8" x14ac:dyDescent="0.3">
      <c r="A21" s="70" t="s">
        <v>19</v>
      </c>
      <c r="B21" s="28" t="s">
        <v>78</v>
      </c>
      <c r="C21" s="26">
        <v>15</v>
      </c>
      <c r="D21" s="26" t="s">
        <v>148</v>
      </c>
      <c r="E21" s="26"/>
      <c r="F21" s="26"/>
    </row>
    <row r="22" spans="1:6" ht="31.35" customHeight="1" x14ac:dyDescent="0.3">
      <c r="A22" s="71"/>
      <c r="B22" s="47" t="s">
        <v>79</v>
      </c>
      <c r="C22" s="4">
        <v>15</v>
      </c>
      <c r="D22" s="87"/>
      <c r="E22" s="83" t="s">
        <v>58</v>
      </c>
      <c r="F22" s="83" t="s">
        <v>57</v>
      </c>
    </row>
    <row r="23" spans="1:6" ht="30" customHeight="1" x14ac:dyDescent="0.3">
      <c r="A23" s="71"/>
      <c r="B23" s="47" t="s">
        <v>76</v>
      </c>
      <c r="C23" s="4">
        <v>10</v>
      </c>
      <c r="D23" s="88"/>
      <c r="E23" s="84"/>
      <c r="F23" s="84"/>
    </row>
    <row r="24" spans="1:6" ht="73.349999999999994" customHeight="1" x14ac:dyDescent="0.3">
      <c r="A24" s="71"/>
      <c r="B24" s="45" t="s">
        <v>77</v>
      </c>
      <c r="C24" s="4">
        <v>5</v>
      </c>
      <c r="D24" s="88"/>
      <c r="E24" s="84"/>
      <c r="F24" s="84"/>
    </row>
    <row r="25" spans="1:6" ht="24" customHeight="1" x14ac:dyDescent="0.3">
      <c r="A25" s="71"/>
      <c r="B25" s="49" t="s">
        <v>102</v>
      </c>
      <c r="C25" s="4">
        <v>0</v>
      </c>
      <c r="D25" s="89"/>
      <c r="E25" s="89"/>
      <c r="F25" s="89"/>
    </row>
    <row r="26" spans="1:6" x14ac:dyDescent="0.3">
      <c r="A26" s="71"/>
      <c r="B26" s="65" t="s">
        <v>140</v>
      </c>
      <c r="C26" s="66"/>
      <c r="D26" s="66"/>
      <c r="E26" s="66"/>
      <c r="F26" s="67"/>
    </row>
    <row r="27" spans="1:6" ht="28.8" x14ac:dyDescent="0.3">
      <c r="A27" s="70" t="s">
        <v>20</v>
      </c>
      <c r="B27" s="28" t="s">
        <v>59</v>
      </c>
      <c r="C27" s="26">
        <v>5</v>
      </c>
      <c r="D27" s="26" t="s">
        <v>148</v>
      </c>
      <c r="E27" s="26"/>
      <c r="F27" s="26"/>
    </row>
    <row r="28" spans="1:6" ht="240" customHeight="1" x14ac:dyDescent="0.3">
      <c r="A28" s="71"/>
      <c r="B28" s="47" t="s">
        <v>103</v>
      </c>
      <c r="C28" s="4">
        <v>5</v>
      </c>
      <c r="D28" s="87"/>
      <c r="E28" s="83" t="s">
        <v>80</v>
      </c>
      <c r="F28" s="83" t="s">
        <v>60</v>
      </c>
    </row>
    <row r="29" spans="1:6" ht="31.8" customHeight="1" x14ac:dyDescent="0.3">
      <c r="A29" s="71"/>
      <c r="B29" s="58" t="s">
        <v>104</v>
      </c>
      <c r="C29" s="4">
        <v>0</v>
      </c>
      <c r="D29" s="89"/>
      <c r="E29" s="89"/>
      <c r="F29" s="89"/>
    </row>
    <row r="30" spans="1:6" x14ac:dyDescent="0.3">
      <c r="A30" s="71"/>
      <c r="B30" s="65" t="s">
        <v>140</v>
      </c>
      <c r="C30" s="66"/>
      <c r="D30" s="66"/>
      <c r="E30" s="66"/>
      <c r="F30" s="67"/>
    </row>
    <row r="31" spans="1:6" ht="28.8" x14ac:dyDescent="0.3">
      <c r="A31" s="70" t="s">
        <v>21</v>
      </c>
      <c r="B31" s="28" t="s">
        <v>22</v>
      </c>
      <c r="C31" s="26">
        <v>5</v>
      </c>
      <c r="D31" s="26" t="s">
        <v>148</v>
      </c>
      <c r="E31" s="26"/>
      <c r="F31" s="26"/>
    </row>
    <row r="32" spans="1:6" ht="89.55" customHeight="1" x14ac:dyDescent="0.3">
      <c r="A32" s="71"/>
      <c r="B32" s="47" t="s">
        <v>105</v>
      </c>
      <c r="C32" s="4">
        <v>5</v>
      </c>
      <c r="D32" s="87"/>
      <c r="E32" s="83" t="s">
        <v>81</v>
      </c>
      <c r="F32" s="83" t="s">
        <v>57</v>
      </c>
    </row>
    <row r="33" spans="1:6" ht="20.100000000000001" customHeight="1" x14ac:dyDescent="0.3">
      <c r="A33" s="71"/>
      <c r="B33" s="58" t="s">
        <v>106</v>
      </c>
      <c r="C33" s="4">
        <v>0</v>
      </c>
      <c r="D33" s="89"/>
      <c r="E33" s="89"/>
      <c r="F33" s="89"/>
    </row>
    <row r="34" spans="1:6" x14ac:dyDescent="0.3">
      <c r="A34" s="71"/>
      <c r="B34" s="65" t="s">
        <v>140</v>
      </c>
      <c r="C34" s="66"/>
      <c r="D34" s="66"/>
      <c r="E34" s="66"/>
      <c r="F34" s="67"/>
    </row>
    <row r="35" spans="1:6" ht="28.8" x14ac:dyDescent="0.3">
      <c r="A35" s="70" t="s">
        <v>23</v>
      </c>
      <c r="B35" s="28" t="s">
        <v>24</v>
      </c>
      <c r="C35" s="26">
        <v>3</v>
      </c>
      <c r="D35" s="26" t="s">
        <v>148</v>
      </c>
      <c r="E35" s="26"/>
      <c r="F35" s="26"/>
    </row>
    <row r="36" spans="1:6" ht="98.85" customHeight="1" x14ac:dyDescent="0.3">
      <c r="A36" s="71"/>
      <c r="B36" s="47" t="s">
        <v>107</v>
      </c>
      <c r="C36" s="4">
        <v>3</v>
      </c>
      <c r="D36" s="87"/>
      <c r="E36" s="96" t="s">
        <v>82</v>
      </c>
      <c r="F36" s="96" t="s">
        <v>57</v>
      </c>
    </row>
    <row r="37" spans="1:6" ht="15.6" customHeight="1" x14ac:dyDescent="0.3">
      <c r="A37" s="71"/>
      <c r="B37" s="58" t="s">
        <v>108</v>
      </c>
      <c r="C37" s="4">
        <v>0</v>
      </c>
      <c r="D37" s="95"/>
      <c r="E37" s="95"/>
      <c r="F37" s="95"/>
    </row>
    <row r="38" spans="1:6" x14ac:dyDescent="0.3">
      <c r="A38" s="71"/>
      <c r="B38" s="65" t="s">
        <v>140</v>
      </c>
      <c r="C38" s="66"/>
      <c r="D38" s="66"/>
      <c r="E38" s="66"/>
      <c r="F38" s="67"/>
    </row>
    <row r="39" spans="1:6" ht="28.8" x14ac:dyDescent="0.3">
      <c r="A39" s="70" t="s">
        <v>25</v>
      </c>
      <c r="B39" s="28" t="s">
        <v>26</v>
      </c>
      <c r="C39" s="26">
        <v>3</v>
      </c>
      <c r="D39" s="26" t="s">
        <v>148</v>
      </c>
      <c r="E39" s="26"/>
      <c r="F39" s="26"/>
    </row>
    <row r="40" spans="1:6" ht="43.2" x14ac:dyDescent="0.3">
      <c r="A40" s="71"/>
      <c r="B40" s="47" t="s">
        <v>85</v>
      </c>
      <c r="C40" s="4">
        <v>3</v>
      </c>
      <c r="D40" s="87"/>
      <c r="E40" s="96" t="s">
        <v>128</v>
      </c>
      <c r="F40" s="96" t="s">
        <v>57</v>
      </c>
    </row>
    <row r="41" spans="1:6" ht="46.8" customHeight="1" x14ac:dyDescent="0.3">
      <c r="A41" s="71"/>
      <c r="B41" s="47" t="s">
        <v>84</v>
      </c>
      <c r="C41" s="4">
        <v>2</v>
      </c>
      <c r="D41" s="115"/>
      <c r="E41" s="93"/>
      <c r="F41" s="93"/>
    </row>
    <row r="42" spans="1:6" ht="101.1" customHeight="1" x14ac:dyDescent="0.3">
      <c r="A42" s="71"/>
      <c r="B42" s="47" t="s">
        <v>83</v>
      </c>
      <c r="C42" s="4">
        <v>1</v>
      </c>
      <c r="D42" s="115"/>
      <c r="E42" s="93"/>
      <c r="F42" s="93"/>
    </row>
    <row r="43" spans="1:6" ht="41.4" customHeight="1" x14ac:dyDescent="0.3">
      <c r="A43" s="71"/>
      <c r="B43" s="58" t="s">
        <v>109</v>
      </c>
      <c r="C43" s="4">
        <v>0</v>
      </c>
      <c r="D43" s="116"/>
      <c r="E43" s="116"/>
      <c r="F43" s="116"/>
    </row>
    <row r="44" spans="1:6" x14ac:dyDescent="0.3">
      <c r="A44" s="71"/>
      <c r="B44" s="65" t="s">
        <v>140</v>
      </c>
      <c r="C44" s="66"/>
      <c r="D44" s="66"/>
      <c r="E44" s="66"/>
      <c r="F44" s="67"/>
    </row>
    <row r="45" spans="1:6" ht="28.8" x14ac:dyDescent="0.3">
      <c r="A45" s="70" t="s">
        <v>27</v>
      </c>
      <c r="B45" s="28" t="s">
        <v>28</v>
      </c>
      <c r="C45" s="26">
        <v>5</v>
      </c>
      <c r="D45" s="26" t="s">
        <v>148</v>
      </c>
      <c r="E45" s="26"/>
      <c r="F45" s="26"/>
    </row>
    <row r="46" spans="1:6" ht="116.85" customHeight="1" x14ac:dyDescent="0.3">
      <c r="A46" s="71"/>
      <c r="B46" s="56" t="s">
        <v>110</v>
      </c>
      <c r="C46" s="4">
        <v>5</v>
      </c>
      <c r="D46" s="87"/>
      <c r="E46" s="96" t="s">
        <v>51</v>
      </c>
      <c r="F46" s="96" t="s">
        <v>61</v>
      </c>
    </row>
    <row r="47" spans="1:6" ht="43.2" x14ac:dyDescent="0.3">
      <c r="A47" s="71"/>
      <c r="B47" s="59" t="s">
        <v>111</v>
      </c>
      <c r="C47" s="4">
        <v>0</v>
      </c>
      <c r="D47" s="95"/>
      <c r="E47" s="95"/>
      <c r="F47" s="95"/>
    </row>
    <row r="48" spans="1:6" x14ac:dyDescent="0.3">
      <c r="A48" s="71"/>
      <c r="B48" s="65" t="s">
        <v>140</v>
      </c>
      <c r="C48" s="66"/>
      <c r="D48" s="66"/>
      <c r="E48" s="66"/>
      <c r="F48" s="67"/>
    </row>
    <row r="49" spans="1:6" ht="28.8" x14ac:dyDescent="0.3">
      <c r="A49" s="70" t="s">
        <v>29</v>
      </c>
      <c r="B49" s="28" t="s">
        <v>30</v>
      </c>
      <c r="C49" s="26">
        <v>5</v>
      </c>
      <c r="D49" s="26" t="s">
        <v>148</v>
      </c>
      <c r="E49" s="26"/>
      <c r="F49" s="26"/>
    </row>
    <row r="50" spans="1:6" ht="28.8" x14ac:dyDescent="0.3">
      <c r="A50" s="71"/>
      <c r="B50" s="47" t="s">
        <v>48</v>
      </c>
      <c r="C50" s="4">
        <v>5</v>
      </c>
      <c r="D50" s="87"/>
      <c r="E50" s="117" t="s">
        <v>62</v>
      </c>
      <c r="F50" s="117" t="s">
        <v>57</v>
      </c>
    </row>
    <row r="51" spans="1:6" ht="114.6" customHeight="1" x14ac:dyDescent="0.3">
      <c r="A51" s="71"/>
      <c r="B51" s="47" t="s">
        <v>49</v>
      </c>
      <c r="C51" s="4">
        <v>3</v>
      </c>
      <c r="D51" s="114"/>
      <c r="E51" s="93"/>
      <c r="F51" s="93"/>
    </row>
    <row r="52" spans="1:6" ht="17.100000000000001" customHeight="1" x14ac:dyDescent="0.3">
      <c r="A52" s="71"/>
      <c r="B52" s="58" t="s">
        <v>112</v>
      </c>
      <c r="C52" s="4">
        <v>0</v>
      </c>
      <c r="D52" s="116"/>
      <c r="E52" s="116"/>
      <c r="F52" s="116"/>
    </row>
    <row r="53" spans="1:6" x14ac:dyDescent="0.3">
      <c r="A53" s="71"/>
      <c r="B53" s="65" t="s">
        <v>140</v>
      </c>
      <c r="C53" s="66"/>
      <c r="D53" s="66"/>
      <c r="E53" s="66"/>
      <c r="F53" s="67"/>
    </row>
    <row r="54" spans="1:6" ht="57.6" x14ac:dyDescent="0.3">
      <c r="A54" s="70" t="s">
        <v>31</v>
      </c>
      <c r="B54" s="28" t="s">
        <v>63</v>
      </c>
      <c r="C54" s="26">
        <v>2</v>
      </c>
      <c r="D54" s="26" t="s">
        <v>148</v>
      </c>
      <c r="E54" s="26"/>
      <c r="F54" s="26"/>
    </row>
    <row r="55" spans="1:6" ht="31.2" customHeight="1" x14ac:dyDescent="0.3">
      <c r="A55" s="71"/>
      <c r="B55" s="47" t="s">
        <v>32</v>
      </c>
      <c r="C55" s="4">
        <v>2</v>
      </c>
      <c r="D55" s="40"/>
      <c r="E55" s="83" t="s">
        <v>135</v>
      </c>
      <c r="F55" s="83" t="s">
        <v>64</v>
      </c>
    </row>
    <row r="56" spans="1:6" ht="28.8" x14ac:dyDescent="0.3">
      <c r="A56" s="71"/>
      <c r="B56" s="47" t="s">
        <v>114</v>
      </c>
      <c r="C56" s="4">
        <v>1</v>
      </c>
      <c r="D56" s="57"/>
      <c r="E56" s="93"/>
      <c r="F56" s="93"/>
    </row>
    <row r="57" spans="1:6" ht="36" customHeight="1" x14ac:dyDescent="0.3">
      <c r="A57" s="71"/>
      <c r="B57" s="60" t="s">
        <v>113</v>
      </c>
      <c r="C57" s="4">
        <v>0</v>
      </c>
      <c r="D57" s="62"/>
      <c r="E57" s="94"/>
      <c r="F57" s="94"/>
    </row>
    <row r="58" spans="1:6" x14ac:dyDescent="0.3">
      <c r="A58" s="71"/>
      <c r="B58" s="65" t="s">
        <v>140</v>
      </c>
      <c r="C58" s="66"/>
      <c r="D58" s="66"/>
      <c r="E58" s="66"/>
      <c r="F58" s="67"/>
    </row>
    <row r="59" spans="1:6" ht="43.2" x14ac:dyDescent="0.3">
      <c r="A59" s="70" t="s">
        <v>33</v>
      </c>
      <c r="B59" s="28" t="s">
        <v>86</v>
      </c>
      <c r="C59" s="26">
        <v>7</v>
      </c>
      <c r="D59" s="26" t="s">
        <v>149</v>
      </c>
      <c r="E59" s="26"/>
      <c r="F59" s="26"/>
    </row>
    <row r="60" spans="1:6" ht="55.2" x14ac:dyDescent="0.3">
      <c r="A60" s="71"/>
      <c r="B60" s="47" t="s">
        <v>87</v>
      </c>
      <c r="C60" s="4">
        <v>3</v>
      </c>
      <c r="D60" s="4"/>
      <c r="E60" s="48" t="s">
        <v>88</v>
      </c>
      <c r="F60" s="48" t="s">
        <v>65</v>
      </c>
    </row>
    <row r="61" spans="1:6" ht="179.4" x14ac:dyDescent="0.3">
      <c r="A61" s="71"/>
      <c r="B61" s="47" t="s">
        <v>67</v>
      </c>
      <c r="C61" s="4">
        <v>4</v>
      </c>
      <c r="D61" s="4"/>
      <c r="E61" s="48" t="s">
        <v>146</v>
      </c>
      <c r="F61" s="48" t="s">
        <v>66</v>
      </c>
    </row>
    <row r="62" spans="1:6" ht="15.6" customHeight="1" x14ac:dyDescent="0.3">
      <c r="A62" s="71"/>
      <c r="B62" s="58" t="s">
        <v>115</v>
      </c>
      <c r="C62" s="4">
        <v>0</v>
      </c>
      <c r="D62" s="4"/>
      <c r="E62" s="48"/>
      <c r="F62" s="48"/>
    </row>
    <row r="63" spans="1:6" x14ac:dyDescent="0.3">
      <c r="A63" s="71"/>
      <c r="B63" s="65" t="s">
        <v>140</v>
      </c>
      <c r="C63" s="66"/>
      <c r="D63" s="66"/>
      <c r="E63" s="66"/>
      <c r="F63" s="67"/>
    </row>
    <row r="64" spans="1:6" ht="28.8" x14ac:dyDescent="0.3">
      <c r="A64" s="70" t="s">
        <v>45</v>
      </c>
      <c r="B64" s="42" t="s">
        <v>68</v>
      </c>
      <c r="C64" s="43">
        <v>3</v>
      </c>
      <c r="D64" s="26" t="s">
        <v>148</v>
      </c>
      <c r="E64" s="41"/>
      <c r="F64" s="41"/>
    </row>
    <row r="65" spans="1:42" ht="42.6" customHeight="1" x14ac:dyDescent="0.3">
      <c r="A65" s="71"/>
      <c r="B65" s="6" t="s">
        <v>116</v>
      </c>
      <c r="C65" s="4">
        <v>3</v>
      </c>
      <c r="D65" s="87"/>
      <c r="E65" s="118" t="s">
        <v>69</v>
      </c>
      <c r="F65" s="119" t="s">
        <v>65</v>
      </c>
    </row>
    <row r="66" spans="1:42" ht="16.350000000000001" customHeight="1" x14ac:dyDescent="0.3">
      <c r="A66" s="71"/>
      <c r="B66" s="61" t="s">
        <v>117</v>
      </c>
      <c r="C66" s="4">
        <v>0</v>
      </c>
      <c r="D66" s="116"/>
      <c r="E66" s="116"/>
      <c r="F66" s="116"/>
    </row>
    <row r="67" spans="1:42" x14ac:dyDescent="0.3">
      <c r="A67" s="71"/>
      <c r="B67" s="65" t="s">
        <v>140</v>
      </c>
      <c r="C67" s="66"/>
      <c r="D67" s="66"/>
      <c r="E67" s="66"/>
      <c r="F67" s="67"/>
    </row>
    <row r="68" spans="1:42" s="12" customFormat="1" ht="28.8" x14ac:dyDescent="0.3">
      <c r="A68" s="77">
        <v>2</v>
      </c>
      <c r="B68" s="28" t="s">
        <v>7</v>
      </c>
      <c r="C68" s="26">
        <v>20</v>
      </c>
      <c r="D68" s="26" t="s">
        <v>148</v>
      </c>
      <c r="E68" s="26"/>
      <c r="F68" s="26"/>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row>
    <row r="69" spans="1:42" ht="57.6" x14ac:dyDescent="0.3">
      <c r="A69" s="77"/>
      <c r="B69" s="49" t="s">
        <v>136</v>
      </c>
      <c r="C69" s="4">
        <v>20</v>
      </c>
      <c r="D69" s="97"/>
      <c r="E69" s="100" t="s">
        <v>147</v>
      </c>
      <c r="F69" s="103" t="s">
        <v>155</v>
      </c>
    </row>
    <row r="70" spans="1:42" ht="57.6" x14ac:dyDescent="0.3">
      <c r="A70" s="77"/>
      <c r="B70" s="50" t="s">
        <v>121</v>
      </c>
      <c r="C70" s="4">
        <v>18</v>
      </c>
      <c r="D70" s="98"/>
      <c r="E70" s="101"/>
      <c r="F70" s="104"/>
    </row>
    <row r="71" spans="1:42" ht="43.2" x14ac:dyDescent="0.3">
      <c r="A71" s="77"/>
      <c r="B71" s="51" t="s">
        <v>120</v>
      </c>
      <c r="C71" s="4">
        <v>15</v>
      </c>
      <c r="D71" s="98"/>
      <c r="E71" s="101"/>
      <c r="F71" s="104"/>
    </row>
    <row r="72" spans="1:42" ht="43.2" x14ac:dyDescent="0.3">
      <c r="A72" s="77"/>
      <c r="B72" s="50" t="s">
        <v>119</v>
      </c>
      <c r="C72" s="4">
        <v>10</v>
      </c>
      <c r="D72" s="98"/>
      <c r="E72" s="101"/>
      <c r="F72" s="104"/>
    </row>
    <row r="73" spans="1:42" ht="28.8" x14ac:dyDescent="0.3">
      <c r="A73" s="77"/>
      <c r="B73" s="50" t="s">
        <v>118</v>
      </c>
      <c r="C73" s="4">
        <v>0</v>
      </c>
      <c r="D73" s="99"/>
      <c r="E73" s="102"/>
      <c r="F73" s="105"/>
    </row>
    <row r="74" spans="1:42" x14ac:dyDescent="0.3">
      <c r="A74" s="77"/>
      <c r="B74" s="65" t="s">
        <v>140</v>
      </c>
      <c r="C74" s="66"/>
      <c r="D74" s="66"/>
      <c r="E74" s="66"/>
      <c r="F74" s="67"/>
    </row>
    <row r="75" spans="1:42" s="8" customFormat="1" ht="38.1" customHeight="1" x14ac:dyDescent="0.3">
      <c r="A75" s="78" t="s">
        <v>10</v>
      </c>
      <c r="B75" s="79"/>
      <c r="C75" s="10">
        <f>C76+C98</f>
        <v>12</v>
      </c>
      <c r="D75" s="10"/>
      <c r="E75" s="10"/>
      <c r="F75" s="10"/>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row>
    <row r="76" spans="1:42" x14ac:dyDescent="0.3">
      <c r="A76" s="34" t="s">
        <v>34</v>
      </c>
      <c r="B76" s="33" t="s">
        <v>36</v>
      </c>
      <c r="C76" s="32">
        <f>C77+C87+C92+C98</f>
        <v>11</v>
      </c>
      <c r="D76" s="32"/>
      <c r="E76" s="32"/>
      <c r="F76" s="32"/>
    </row>
    <row r="77" spans="1:42" ht="38.549999999999997" customHeight="1" x14ac:dyDescent="0.3">
      <c r="A77" s="35" t="s">
        <v>35</v>
      </c>
      <c r="B77" s="28" t="s">
        <v>89</v>
      </c>
      <c r="C77" s="26">
        <f>C78+C84</f>
        <v>6</v>
      </c>
      <c r="D77" s="26" t="s">
        <v>123</v>
      </c>
      <c r="E77" s="26"/>
      <c r="F77" s="26"/>
    </row>
    <row r="78" spans="1:42" s="11" customFormat="1" ht="43.2" x14ac:dyDescent="0.3">
      <c r="A78" s="68" t="s">
        <v>90</v>
      </c>
      <c r="B78" s="36" t="s">
        <v>91</v>
      </c>
      <c r="C78" s="37">
        <f>SUM(C79:C83)</f>
        <v>5</v>
      </c>
      <c r="D78" s="26" t="s">
        <v>123</v>
      </c>
      <c r="E78" s="37"/>
      <c r="F78" s="37"/>
    </row>
    <row r="79" spans="1:42" ht="127.35" customHeight="1" x14ac:dyDescent="0.3">
      <c r="A79" s="69"/>
      <c r="B79" s="46" t="s">
        <v>92</v>
      </c>
      <c r="C79" s="4">
        <v>1</v>
      </c>
      <c r="D79" s="4"/>
      <c r="E79" s="52" t="s">
        <v>142</v>
      </c>
      <c r="F79" s="52" t="s">
        <v>70</v>
      </c>
    </row>
    <row r="80" spans="1:42" ht="156.6" customHeight="1" x14ac:dyDescent="0.3">
      <c r="A80" s="69"/>
      <c r="B80" s="46" t="s">
        <v>93</v>
      </c>
      <c r="C80" s="4">
        <v>1</v>
      </c>
      <c r="D80" s="4"/>
      <c r="E80" s="52" t="s">
        <v>143</v>
      </c>
      <c r="F80" s="48" t="s">
        <v>65</v>
      </c>
    </row>
    <row r="81" spans="1:42" ht="138" x14ac:dyDescent="0.3">
      <c r="A81" s="69"/>
      <c r="B81" s="46" t="s">
        <v>94</v>
      </c>
      <c r="C81" s="4">
        <v>1</v>
      </c>
      <c r="D81" s="4"/>
      <c r="E81" s="52" t="s">
        <v>144</v>
      </c>
      <c r="F81" s="48" t="s">
        <v>65</v>
      </c>
    </row>
    <row r="82" spans="1:42" ht="129.6" customHeight="1" x14ac:dyDescent="0.3">
      <c r="A82" s="69"/>
      <c r="B82" s="46" t="s">
        <v>95</v>
      </c>
      <c r="C82" s="4">
        <v>1</v>
      </c>
      <c r="D82" s="4"/>
      <c r="E82" s="52" t="s">
        <v>142</v>
      </c>
      <c r="F82" s="52" t="s">
        <v>71</v>
      </c>
    </row>
    <row r="83" spans="1:42" ht="138" x14ac:dyDescent="0.3">
      <c r="A83" s="69"/>
      <c r="B83" s="46" t="s">
        <v>96</v>
      </c>
      <c r="C83" s="4">
        <v>1</v>
      </c>
      <c r="D83" s="4"/>
      <c r="E83" s="52" t="s">
        <v>145</v>
      </c>
      <c r="F83" s="48" t="s">
        <v>65</v>
      </c>
    </row>
    <row r="84" spans="1:42" s="11" customFormat="1" x14ac:dyDescent="0.3">
      <c r="A84" s="70" t="s">
        <v>38</v>
      </c>
      <c r="B84" s="28" t="s">
        <v>37</v>
      </c>
      <c r="C84" s="26">
        <f t="shared" ref="C84" si="0">SUM(C85:C85)</f>
        <v>1</v>
      </c>
      <c r="D84" s="26"/>
      <c r="E84" s="26"/>
      <c r="F84" s="26"/>
    </row>
    <row r="85" spans="1:42" ht="158.4" x14ac:dyDescent="0.3">
      <c r="A85" s="71"/>
      <c r="B85" s="3" t="s">
        <v>124</v>
      </c>
      <c r="C85" s="4">
        <v>1</v>
      </c>
      <c r="D85" s="4"/>
      <c r="E85" s="53" t="s">
        <v>129</v>
      </c>
      <c r="F85" s="54" t="s">
        <v>44</v>
      </c>
    </row>
    <row r="86" spans="1:42" x14ac:dyDescent="0.3">
      <c r="A86" s="71"/>
      <c r="B86" s="90" t="s">
        <v>140</v>
      </c>
      <c r="C86" s="91"/>
      <c r="D86" s="91"/>
      <c r="E86" s="91"/>
      <c r="F86" s="92"/>
    </row>
    <row r="87" spans="1:42" ht="43.2" x14ac:dyDescent="0.3">
      <c r="A87" s="72" t="s">
        <v>39</v>
      </c>
      <c r="B87" s="28" t="s">
        <v>40</v>
      </c>
      <c r="C87" s="26">
        <f>SUM(C88:C90)</f>
        <v>3</v>
      </c>
      <c r="D87" s="26" t="s">
        <v>123</v>
      </c>
      <c r="E87" s="26"/>
      <c r="F87" s="26"/>
    </row>
    <row r="88" spans="1:42" ht="100.8" customHeight="1" x14ac:dyDescent="0.3">
      <c r="A88" s="73"/>
      <c r="B88" s="47" t="s">
        <v>125</v>
      </c>
      <c r="C88" s="4">
        <v>1</v>
      </c>
      <c r="D88" s="4"/>
      <c r="E88" s="52" t="s">
        <v>150</v>
      </c>
      <c r="F88" s="52" t="s">
        <v>153</v>
      </c>
    </row>
    <row r="89" spans="1:42" ht="144" x14ac:dyDescent="0.3">
      <c r="A89" s="73"/>
      <c r="B89" s="47" t="s">
        <v>141</v>
      </c>
      <c r="C89" s="4">
        <v>1</v>
      </c>
      <c r="D89" s="4"/>
      <c r="E89" s="55" t="s">
        <v>130</v>
      </c>
      <c r="F89" s="55" t="s">
        <v>154</v>
      </c>
    </row>
    <row r="90" spans="1:42" ht="129" customHeight="1" x14ac:dyDescent="0.3">
      <c r="A90" s="73"/>
      <c r="B90" s="47" t="s">
        <v>97</v>
      </c>
      <c r="C90" s="4">
        <v>1</v>
      </c>
      <c r="D90" s="4"/>
      <c r="E90" s="55" t="s">
        <v>131</v>
      </c>
      <c r="F90" s="55" t="s">
        <v>152</v>
      </c>
    </row>
    <row r="91" spans="1:42" x14ac:dyDescent="0.3">
      <c r="A91" s="73"/>
      <c r="B91" s="90" t="s">
        <v>140</v>
      </c>
      <c r="C91" s="91"/>
      <c r="D91" s="91"/>
      <c r="E91" s="91"/>
      <c r="F91" s="92"/>
    </row>
    <row r="92" spans="1:42" s="16" customFormat="1" x14ac:dyDescent="0.3">
      <c r="A92" s="70" t="s">
        <v>46</v>
      </c>
      <c r="B92" s="38" t="s">
        <v>72</v>
      </c>
      <c r="C92" s="26">
        <f t="shared" ref="C92" si="1">SUM(C93:C93)</f>
        <v>1</v>
      </c>
      <c r="D92" s="26"/>
      <c r="E92" s="26"/>
      <c r="F92" s="26"/>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row>
    <row r="93" spans="1:42" s="14" customFormat="1" ht="41.4" x14ac:dyDescent="0.3">
      <c r="A93" s="71"/>
      <c r="B93" s="3" t="s">
        <v>41</v>
      </c>
      <c r="C93" s="4">
        <v>1</v>
      </c>
      <c r="D93" s="4"/>
      <c r="E93" s="52" t="s">
        <v>132</v>
      </c>
      <c r="F93" s="52" t="s">
        <v>13</v>
      </c>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row>
    <row r="94" spans="1:42" x14ac:dyDescent="0.3">
      <c r="A94" s="71"/>
      <c r="B94" s="76" t="s">
        <v>140</v>
      </c>
      <c r="C94" s="76"/>
      <c r="D94" s="76"/>
      <c r="E94" s="76"/>
      <c r="F94" s="76"/>
    </row>
    <row r="95" spans="1:42" s="16" customFormat="1" x14ac:dyDescent="0.3">
      <c r="A95" s="74" t="s">
        <v>43</v>
      </c>
      <c r="B95" s="28" t="s">
        <v>8</v>
      </c>
      <c r="C95" s="26">
        <v>1</v>
      </c>
      <c r="D95" s="26"/>
      <c r="E95" s="26"/>
      <c r="F95" s="26"/>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row>
    <row r="96" spans="1:42" ht="43.2" x14ac:dyDescent="0.3">
      <c r="A96" s="75"/>
      <c r="B96" s="7" t="s">
        <v>42</v>
      </c>
      <c r="C96" s="4">
        <v>1</v>
      </c>
      <c r="D96" s="40"/>
      <c r="E96" s="44" t="s">
        <v>133</v>
      </c>
      <c r="F96" s="44" t="s">
        <v>151</v>
      </c>
    </row>
    <row r="97" spans="1:42" x14ac:dyDescent="0.3">
      <c r="A97" s="75"/>
      <c r="B97" s="65" t="s">
        <v>140</v>
      </c>
      <c r="C97" s="66"/>
      <c r="D97" s="66"/>
      <c r="E97" s="66"/>
      <c r="F97" s="67"/>
    </row>
    <row r="98" spans="1:42" x14ac:dyDescent="0.3">
      <c r="A98" s="27" t="s">
        <v>2</v>
      </c>
      <c r="B98" s="39" t="s">
        <v>50</v>
      </c>
      <c r="C98" s="26">
        <f>C99</f>
        <v>1</v>
      </c>
      <c r="D98" s="26"/>
      <c r="E98" s="26"/>
      <c r="F98" s="26"/>
    </row>
    <row r="99" spans="1:42" s="17" customFormat="1" ht="129" customHeight="1" x14ac:dyDescent="0.3">
      <c r="A99" s="72">
        <v>4.0999999999999996</v>
      </c>
      <c r="B99" s="6" t="s">
        <v>98</v>
      </c>
      <c r="C99" s="4">
        <v>1</v>
      </c>
      <c r="D99" s="40"/>
      <c r="E99" s="44" t="s">
        <v>134</v>
      </c>
      <c r="F99" s="44" t="s">
        <v>126</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1:42" x14ac:dyDescent="0.3">
      <c r="A100" s="73"/>
      <c r="B100" s="65" t="s">
        <v>140</v>
      </c>
      <c r="C100" s="66"/>
      <c r="D100" s="66"/>
      <c r="E100" s="66"/>
      <c r="F100" s="67"/>
    </row>
    <row r="101" spans="1:42" s="19" customFormat="1" ht="26.1" customHeight="1" x14ac:dyDescent="0.3">
      <c r="A101" s="22"/>
      <c r="B101" s="24" t="s">
        <v>3</v>
      </c>
      <c r="C101" s="23">
        <f>C98+C76+C68+C6</f>
        <v>100</v>
      </c>
      <c r="D101" s="23"/>
      <c r="E101" s="23"/>
      <c r="F101" s="23"/>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1:42" x14ac:dyDescent="0.3">
      <c r="C102" s="21"/>
      <c r="D102" s="21"/>
      <c r="E102" s="9"/>
      <c r="F102" s="9"/>
    </row>
    <row r="103" spans="1:42" x14ac:dyDescent="0.3">
      <c r="C103" s="21"/>
      <c r="D103" s="21"/>
    </row>
  </sheetData>
  <mergeCells count="82">
    <mergeCell ref="D50:D52"/>
    <mergeCell ref="E50:E52"/>
    <mergeCell ref="F50:F52"/>
    <mergeCell ref="D65:D66"/>
    <mergeCell ref="E65:E66"/>
    <mergeCell ref="F65:F66"/>
    <mergeCell ref="F36:F37"/>
    <mergeCell ref="D40:D43"/>
    <mergeCell ref="E40:E43"/>
    <mergeCell ref="F40:F43"/>
    <mergeCell ref="D46:D47"/>
    <mergeCell ref="E46:E47"/>
    <mergeCell ref="F46:F47"/>
    <mergeCell ref="D8:D11"/>
    <mergeCell ref="E8:E11"/>
    <mergeCell ref="F8:F11"/>
    <mergeCell ref="D14:D15"/>
    <mergeCell ref="E14:E15"/>
    <mergeCell ref="F14:F15"/>
    <mergeCell ref="B12:F12"/>
    <mergeCell ref="A1:F1"/>
    <mergeCell ref="A3:F3"/>
    <mergeCell ref="A2:F2"/>
    <mergeCell ref="A49:A53"/>
    <mergeCell ref="B53:F53"/>
    <mergeCell ref="B44:F44"/>
    <mergeCell ref="A39:A44"/>
    <mergeCell ref="A45:A48"/>
    <mergeCell ref="B48:F48"/>
    <mergeCell ref="B30:F30"/>
    <mergeCell ref="B34:F34"/>
    <mergeCell ref="A27:A30"/>
    <mergeCell ref="A31:A34"/>
    <mergeCell ref="A7:A12"/>
    <mergeCell ref="B16:F16"/>
    <mergeCell ref="B26:F26"/>
    <mergeCell ref="A99:A100"/>
    <mergeCell ref="B100:F100"/>
    <mergeCell ref="B74:F74"/>
    <mergeCell ref="B86:F86"/>
    <mergeCell ref="A64:A67"/>
    <mergeCell ref="B67:F67"/>
    <mergeCell ref="D69:D73"/>
    <mergeCell ref="E69:E73"/>
    <mergeCell ref="F69:F73"/>
    <mergeCell ref="D28:D29"/>
    <mergeCell ref="B91:F91"/>
    <mergeCell ref="B63:F63"/>
    <mergeCell ref="A35:A38"/>
    <mergeCell ref="B38:F38"/>
    <mergeCell ref="A54:A58"/>
    <mergeCell ref="B58:F58"/>
    <mergeCell ref="E55:E57"/>
    <mergeCell ref="F55:F57"/>
    <mergeCell ref="E28:E29"/>
    <mergeCell ref="F28:F29"/>
    <mergeCell ref="D32:D33"/>
    <mergeCell ref="E32:E33"/>
    <mergeCell ref="F32:F33"/>
    <mergeCell ref="D36:D37"/>
    <mergeCell ref="E36:E37"/>
    <mergeCell ref="B20:F20"/>
    <mergeCell ref="A21:A26"/>
    <mergeCell ref="D22:D25"/>
    <mergeCell ref="E22:E25"/>
    <mergeCell ref="F22:F25"/>
    <mergeCell ref="A4:B4"/>
    <mergeCell ref="B97:F97"/>
    <mergeCell ref="A78:A83"/>
    <mergeCell ref="A84:A86"/>
    <mergeCell ref="A87:A91"/>
    <mergeCell ref="A92:A94"/>
    <mergeCell ref="A95:A97"/>
    <mergeCell ref="B94:F94"/>
    <mergeCell ref="A68:A74"/>
    <mergeCell ref="A75:B75"/>
    <mergeCell ref="A5:B5"/>
    <mergeCell ref="A13:A16"/>
    <mergeCell ref="A59:A63"/>
    <mergeCell ref="F18:F19"/>
    <mergeCell ref="A17:A20"/>
    <mergeCell ref="E18:E19"/>
  </mergeCells>
  <phoneticPr fontId="8" type="noConversion"/>
  <pageMargins left="0.23622047244094491" right="0.23622047244094491" top="0.74803149606299213" bottom="0.74803149606299213" header="0.31496062992125984" footer="0.31496062992125984"/>
  <pageSetup paperSize="9" scale="7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218702-00BB-4D31-B026-717AEFD10C93}">
  <ds:schemaRefs>
    <ds:schemaRef ds:uri="http://purl.org/dc/dcmitype/"/>
    <ds:schemaRef ds:uri="http://schemas.microsoft.com/office/2006/documentManagement/types"/>
    <ds:schemaRef ds:uri="b0d65882-afcc-44e0-9f9d-a3a19484025c"/>
    <ds:schemaRef ds:uri="http://purl.org/dc/elements/1.1/"/>
    <ds:schemaRef ds:uri="http://purl.org/dc/terms/"/>
    <ds:schemaRef ds:uri="http://schemas.microsoft.com/office/infopath/2007/PartnerControls"/>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216418C-20D9-4E5F-A7D3-04211A751346}">
  <ds:schemaRefs>
    <ds:schemaRef ds:uri="http://schemas.microsoft.com/sharepoint/v3/contenttype/forms"/>
  </ds:schemaRefs>
</ds:datastoreItem>
</file>

<file path=customXml/itemProps3.xml><?xml version="1.0" encoding="utf-8"?>
<ds:datastoreItem xmlns:ds="http://schemas.openxmlformats.org/officeDocument/2006/customXml" ds:itemID="{7E37AF33-BAB2-4F48-BC68-9249EB239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Oana Pac</cp:lastModifiedBy>
  <cp:lastPrinted>2023-07-06T12:11:59Z</cp:lastPrinted>
  <dcterms:created xsi:type="dcterms:W3CDTF">2013-06-17T07:31:55Z</dcterms:created>
  <dcterms:modified xsi:type="dcterms:W3CDTF">2023-07-21T08:01:08Z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